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600"/>
  </bookViews>
  <sheets>
    <sheet name="对账发票申请-1225" sheetId="14" r:id="rId1"/>
    <sheet name="对账发票申请-1225（1）" sheetId="15" r:id="rId2"/>
    <sheet name="Sheet1" sheetId="16" r:id="rId3"/>
  </sheets>
  <definedNames>
    <definedName name="_xlnm._FilterDatabase" localSheetId="0" hidden="1">'对账发票申请-1225'!$A$2:$K$53</definedName>
    <definedName name="_xlnm._FilterDatabase" localSheetId="1" hidden="1">'对账发票申请-1225（1）'!$A$2:$K$71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<sst xmlns="http://schemas.openxmlformats.org/spreadsheetml/2006/main" count="313" uniqueCount="137">
  <si>
    <t>德州摩彩对账单-Recall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</si>
  <si>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</si>
  <si>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</si>
  <si>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</si>
  <si>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</si>
  <si>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</si>
  <si>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</si>
  <si>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</si>
  <si>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品名</t>
  </si>
  <si>
    <t>数量(片）</t>
  </si>
  <si>
    <t>单价(RMB)</t>
  </si>
  <si>
    <t>金额(RMB)</t>
  </si>
  <si>
    <t>德州摩彩</t>
  </si>
  <si>
    <t>Bonnie</t>
  </si>
  <si>
    <t>RC-109658</t>
  </si>
  <si>
    <t>PO-11994</t>
  </si>
  <si>
    <t>RDZMCZH069</t>
  </si>
  <si>
    <t>1365-149-700-99</t>
  </si>
  <si>
    <t>9标RFID对折吊牌52*180mm含双价格贴  ZHHTR25024</t>
  </si>
  <si>
    <t>红蓝价格贴ZHSK25013+ZHSK25014</t>
  </si>
  <si>
    <t>ZHLOP25005 新版浅黄色棉蜡绳（140mm）</t>
  </si>
  <si>
    <t>ZHPCHT001 15标-PET 附加小吊牌</t>
  </si>
  <si>
    <t>ZHXDP24002 59对折警示吊牌52*210</t>
  </si>
  <si>
    <t>RC-111036</t>
  </si>
  <si>
    <t>54756-04</t>
  </si>
  <si>
    <t>RDZMCZH070</t>
  </si>
  <si>
    <t>8669/009/500/59</t>
  </si>
  <si>
    <t>13标第（1页）洗标</t>
  </si>
  <si>
    <t>RC-111981</t>
  </si>
  <si>
    <t>/</t>
  </si>
  <si>
    <t>RDZMCZH071</t>
  </si>
  <si>
    <t>ZHLOP25007 新版浅黄色棉蜡绳（210mm）</t>
  </si>
  <si>
    <t>RC-112129</t>
  </si>
  <si>
    <t>PO-14508</t>
  </si>
  <si>
    <t>RDZMCZH072</t>
  </si>
  <si>
    <t>7262-023-700-35</t>
  </si>
  <si>
    <t>ZHPRL24015 新版4标主标（纯棉）</t>
  </si>
  <si>
    <t>ZHCRI25005 13标（2页）洗标</t>
  </si>
  <si>
    <t>ZHRFCL25002  芯片洗标胶带60*25mm</t>
  </si>
  <si>
    <t>9标吊牌ivory105*52mm双价格贴 ZHHTP25036</t>
  </si>
  <si>
    <t>PO-14509</t>
  </si>
  <si>
    <t>7265-023-500-35</t>
  </si>
  <si>
    <t>RC-112135</t>
  </si>
  <si>
    <t>PO-15291</t>
  </si>
  <si>
    <t>RDZMCZH073</t>
  </si>
  <si>
    <t>5294-021-067-63</t>
  </si>
  <si>
    <t>9标非RFID吊牌105*52mm（含价格贴）</t>
  </si>
  <si>
    <t>ZHHTP25019 15标56-小吊牌（6-8）</t>
  </si>
  <si>
    <t>RC-112211</t>
  </si>
  <si>
    <t>PO-13185</t>
  </si>
  <si>
    <t>RDZMCZH075</t>
  </si>
  <si>
    <t>7217-023-620-39</t>
  </si>
  <si>
    <t>ZHHTP25037 透明硫酸纸52*105mm</t>
  </si>
  <si>
    <t>ZHHTP25040  新年系列9标非RFID吊牌52*105mm</t>
  </si>
  <si>
    <t>RC-112305</t>
  </si>
  <si>
    <t>PO-14599</t>
  </si>
  <si>
    <t>RDZMCZH074</t>
  </si>
  <si>
    <t>7250-023-600-35</t>
  </si>
  <si>
    <t>PO-14601</t>
  </si>
  <si>
    <t>7250-024-600-50</t>
  </si>
  <si>
    <t>S25110587</t>
  </si>
  <si>
    <t>PO-15997</t>
  </si>
  <si>
    <t>RDZMCZH077</t>
  </si>
  <si>
    <t>4285-022-712-56</t>
  </si>
  <si>
    <t>ZHCRI25006 13洗标环保页</t>
  </si>
  <si>
    <t>ZHHTR25003 9标RFID挂牌45*61mm不含价格贴</t>
  </si>
  <si>
    <t>S25110752</t>
  </si>
  <si>
    <t>RDZMCZH079</t>
  </si>
  <si>
    <t>S25111339</t>
  </si>
  <si>
    <t>RDZMCZH080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</si>
  <si>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</si>
  <si>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</si>
  <si>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</si>
  <si>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</si>
  <si>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</si>
  <si>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</si>
  <si>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</si>
  <si>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</si>
  <si>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金额
（一张发票的总金额）</t>
  </si>
  <si>
    <t>备注</t>
  </si>
  <si>
    <t>德州摩彩进出口有限公司</t>
  </si>
  <si>
    <t>贴纸、吊牌、吊粒</t>
  </si>
  <si>
    <t>无</t>
  </si>
  <si>
    <t>pcs</t>
  </si>
  <si>
    <t>S25111412</t>
  </si>
  <si>
    <t>RDZMCZH082，翻单4</t>
  </si>
  <si>
    <t>ZHPRL24015  kids新版4标主标（纯棉）</t>
  </si>
  <si>
    <t>ZHCRI25005  13标第（2页）洗标</t>
  </si>
  <si>
    <t>ZHCRI25005  13标第（3页）洗标</t>
  </si>
  <si>
    <t>ZHCRI25005   13洗标C页</t>
  </si>
  <si>
    <t>ZHPRL24038 56法律标80*120mm</t>
  </si>
  <si>
    <t>54761-04</t>
  </si>
  <si>
    <t>8660/009/406/59</t>
  </si>
  <si>
    <t>ZHXDP24017 9标非RFID吊牌105*52mm（含价格贴）</t>
  </si>
  <si>
    <t>ZHCRI25005  13标第（1页）洗标</t>
  </si>
  <si>
    <t>54747-04</t>
  </si>
  <si>
    <t>8662/009/600/59</t>
  </si>
  <si>
    <t>54758-04</t>
  </si>
  <si>
    <t>8663/009/300/59</t>
  </si>
  <si>
    <t>54748-04</t>
  </si>
  <si>
    <t>8664/009/406/59</t>
  </si>
  <si>
    <t>8667/009/300/59</t>
  </si>
  <si>
    <t>54760-04</t>
  </si>
  <si>
    <t>8671/009/300/59</t>
  </si>
  <si>
    <t>54737-04</t>
  </si>
  <si>
    <t>8672/009/406/59</t>
  </si>
  <si>
    <t>8673/009/500/59</t>
  </si>
  <si>
    <t>54759-04</t>
  </si>
  <si>
    <t>8677/009/500/59</t>
  </si>
  <si>
    <t>54751-04</t>
  </si>
  <si>
    <t>8678/009/600/59</t>
  </si>
  <si>
    <t>S25111453</t>
  </si>
  <si>
    <t>PO-16252</t>
  </si>
  <si>
    <t>RDZMCZH081</t>
  </si>
  <si>
    <t>1373-149-300-99</t>
  </si>
  <si>
    <t>ZHXDP24002  82对折52*210警告吊牌</t>
  </si>
  <si>
    <t>PO-16259</t>
  </si>
  <si>
    <t>1374-149-620-99</t>
  </si>
  <si>
    <t>PO-16267</t>
  </si>
  <si>
    <t>1375-149-600-99</t>
  </si>
  <si>
    <t>S25112061</t>
  </si>
  <si>
    <t>PO15127</t>
  </si>
  <si>
    <t>RDZMCZH083</t>
  </si>
  <si>
    <t>6625-051-999-99</t>
  </si>
  <si>
    <t>ZHCRI25005  13标（3页）洗标</t>
  </si>
  <si>
    <t>56标25*43mm ZHPRL24035</t>
  </si>
  <si>
    <t>ZHPRL24036-59标kids-美国标签</t>
  </si>
  <si>
    <t>ZHHTP24015 9标非RFID折卡吊牌140X45mm（含双价格）</t>
  </si>
  <si>
    <t xml:space="preserve"> S25120565</t>
  </si>
  <si>
    <t>RDZMCZH087，翻单5</t>
  </si>
  <si>
    <t>ZHLOP25012  新版浅黄色棉蜡绳一米（不裁剪）</t>
  </si>
  <si>
    <t>54742-04</t>
  </si>
  <si>
    <t>8680/009/406/59</t>
  </si>
  <si>
    <t>54755-04</t>
  </si>
  <si>
    <t>8684/009/406/59</t>
  </si>
  <si>
    <t>S25120566</t>
  </si>
  <si>
    <t>RDZMCZH088,补单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</si>
</sst>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_ "/>
    <numFmt numFmtId="181" formatCode="0.000_ "/>
  </numFmts>
  <fonts count="30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0"/>
      <name val="微软雅黑"/>
      <charset val="134"/>
    </font>
    <font>
      <sz val="11"/>
      <color rgb="FF000000"/>
      <name val="微软雅黑"/>
      <charset val="134"/>
    </font>
    <font>
      <sz val="10"/>
      <color theme="1"/>
      <name val="微软雅黑"/>
      <charset val="134"/>
    </font>
    <font>
      <sz val="12"/>
      <color theme="1"/>
      <name val="Calibri"/>
      <charset val="134"/>
    </font>
    <font>
      <sz val="12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6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177" fontId="3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right" vertical="center"/>
    </xf>
    <xf numFmtId="178" fontId="3" fillId="2" borderId="1" xfId="0" applyNumberFormat="1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58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/>
    </xf>
    <xf numFmtId="181" fontId="2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4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一般_~5891239" xfId="51"/>
  </cellStyles>
  <tableStyles count="0" defaultTableStyle="TableStyleMedium9" defaultPivotStyle="PivotStyleLight16"/>
  <colors>
    <mruColors>
      <color rgb="00FFFF00"/>
      <color rgb="00BFBFBF"/>
      <color rgb="0092D050"/>
      <color rgb="000000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9"/>
  <sheetViews>
    <sheetView tabSelected="1" zoomScale="70" zoomScaleNormal="70" workbookViewId="0">
      <pane ySplit="2" topLeftCell="A31" activePane="bottomLeft" state="frozen"/>
      <selection/>
      <selection pane="bottomLeft" activeCell="I58" sqref="I58"/>
    </sheetView>
  </sheetViews>
  <sheetFormatPr defaultColWidth="9" defaultRowHeight="16.5"/>
  <cols>
    <col min="1" max="1" width="9.86363636363636" style="2" customWidth="1"/>
    <col min="2" max="2" width="6.48181818181818" style="2" customWidth="1"/>
    <col min="3" max="3" width="9.73636363636364" style="2" customWidth="1"/>
    <col min="4" max="4" width="14.1545454545455" style="2" customWidth="1"/>
    <col min="5" max="5" width="12.8272727272727" style="2" customWidth="1"/>
    <col min="6" max="6" width="14.2818181818182" style="2" customWidth="1"/>
    <col min="7" max="7" width="19.0363636363636" style="4" customWidth="1"/>
    <col min="8" max="8" width="45.0909090909091" style="2" customWidth="1"/>
    <col min="9" max="9" width="15.5636363636364" style="5" customWidth="1"/>
    <col min="10" max="10" width="11.4363636363636" style="2" customWidth="1"/>
    <col min="11" max="11" width="15.3909090909091" style="5" customWidth="1"/>
    <col min="12" max="16384" width="9" style="2"/>
  </cols>
  <sheetData>
    <row r="1" spans="1:11">
      <c r="A1" s="6" t="s">
        <v>0</v>
      </c>
      <c r="B1" s="6"/>
      <c r="C1" s="6"/>
      <c r="D1" s="6"/>
      <c r="E1" s="6"/>
      <c r="F1" s="6"/>
      <c r="G1" s="7"/>
      <c r="H1" s="6"/>
      <c r="I1" s="8"/>
      <c r="J1" s="6"/>
      <c r="K1" s="8"/>
    </row>
    <row r="2" s="1" customFormat="1" spans="1:11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</row>
    <row r="3" s="2" customFormat="1" spans="1:11">
      <c r="A3" s="21" t="s">
        <v>12</v>
      </c>
      <c r="B3" s="32">
        <v>45944</v>
      </c>
      <c r="C3" s="21" t="s">
        <v>13</v>
      </c>
      <c r="D3" s="21" t="s">
        <v>14</v>
      </c>
      <c r="E3" s="29" t="s">
        <v>15</v>
      </c>
      <c r="F3" s="21" t="s">
        <v>16</v>
      </c>
      <c r="G3" s="21" t="s">
        <v>17</v>
      </c>
      <c r="H3" s="23" t="s">
        <v>18</v>
      </c>
      <c r="I3" s="51">
        <v>2550</v>
      </c>
      <c r="J3" s="23">
        <v>0.85</v>
      </c>
      <c r="K3" s="23">
        <f>J3*I3</f>
        <v>2167.5</v>
      </c>
    </row>
    <row r="4" s="2" customFormat="1" spans="1:11">
      <c r="A4" s="21"/>
      <c r="B4" s="32"/>
      <c r="C4" s="21"/>
      <c r="D4" s="21"/>
      <c r="E4" s="29"/>
      <c r="F4" s="21"/>
      <c r="G4" s="21"/>
      <c r="H4" s="52" t="s">
        <v>19</v>
      </c>
      <c r="I4" s="51">
        <v>2550</v>
      </c>
      <c r="J4" s="53">
        <v>0</v>
      </c>
      <c r="K4" s="23">
        <f t="shared" ref="K4:K35" si="0">J4*I4</f>
        <v>0</v>
      </c>
    </row>
    <row r="5" s="2" customFormat="1" spans="1:11">
      <c r="A5" s="21"/>
      <c r="B5" s="32"/>
      <c r="C5" s="21"/>
      <c r="D5" s="21"/>
      <c r="E5" s="29"/>
      <c r="F5" s="21"/>
      <c r="G5" s="21"/>
      <c r="H5" s="52" t="s">
        <v>20</v>
      </c>
      <c r="I5" s="51">
        <v>2550</v>
      </c>
      <c r="J5" s="52">
        <v>0.09</v>
      </c>
      <c r="K5" s="23">
        <f t="shared" si="0"/>
        <v>229.5</v>
      </c>
    </row>
    <row r="6" s="2" customFormat="1" spans="1:11">
      <c r="A6" s="21"/>
      <c r="B6" s="32"/>
      <c r="C6" s="21"/>
      <c r="D6" s="21"/>
      <c r="E6" s="29"/>
      <c r="F6" s="21"/>
      <c r="G6" s="21"/>
      <c r="H6" s="52" t="s">
        <v>21</v>
      </c>
      <c r="I6" s="51">
        <v>2000</v>
      </c>
      <c r="J6" s="52">
        <v>0.3</v>
      </c>
      <c r="K6" s="23">
        <f t="shared" si="0"/>
        <v>600</v>
      </c>
    </row>
    <row r="7" s="2" customFormat="1" spans="1:11">
      <c r="A7" s="21"/>
      <c r="B7" s="32"/>
      <c r="C7" s="21"/>
      <c r="D7" s="21"/>
      <c r="E7" s="29"/>
      <c r="F7" s="21"/>
      <c r="G7" s="21"/>
      <c r="H7" s="52" t="s">
        <v>22</v>
      </c>
      <c r="I7" s="52">
        <v>2350</v>
      </c>
      <c r="J7" s="52">
        <v>0.47</v>
      </c>
      <c r="K7" s="23">
        <f t="shared" si="0"/>
        <v>1104.5</v>
      </c>
    </row>
    <row r="8" s="2" customFormat="1" spans="1:11">
      <c r="A8" s="21" t="s">
        <v>12</v>
      </c>
      <c r="B8" s="32">
        <v>45957</v>
      </c>
      <c r="C8" s="21" t="s">
        <v>13</v>
      </c>
      <c r="D8" s="21" t="s">
        <v>23</v>
      </c>
      <c r="E8" s="29" t="s">
        <v>24</v>
      </c>
      <c r="F8" s="54" t="s">
        <v>25</v>
      </c>
      <c r="G8" s="21" t="s">
        <v>26</v>
      </c>
      <c r="H8" s="21" t="s">
        <v>27</v>
      </c>
      <c r="I8" s="18">
        <v>150</v>
      </c>
      <c r="J8" s="21">
        <v>0.055</v>
      </c>
      <c r="K8" s="23">
        <f t="shared" si="0"/>
        <v>8.25</v>
      </c>
    </row>
    <row r="9" s="2" customFormat="1" spans="1:11">
      <c r="A9" s="21" t="s">
        <v>12</v>
      </c>
      <c r="B9" s="32">
        <v>45966</v>
      </c>
      <c r="C9" s="21" t="s">
        <v>13</v>
      </c>
      <c r="D9" s="21" t="s">
        <v>28</v>
      </c>
      <c r="E9" s="29" t="s">
        <v>29</v>
      </c>
      <c r="F9" s="54" t="s">
        <v>30</v>
      </c>
      <c r="G9" s="21" t="s">
        <v>29</v>
      </c>
      <c r="H9" s="52" t="s">
        <v>31</v>
      </c>
      <c r="I9" s="52">
        <v>3700</v>
      </c>
      <c r="J9" s="53">
        <v>0.1</v>
      </c>
      <c r="K9" s="23">
        <f t="shared" si="0"/>
        <v>370</v>
      </c>
    </row>
    <row r="10" s="2" customFormat="1" spans="1:11">
      <c r="A10" s="21" t="s">
        <v>12</v>
      </c>
      <c r="B10" s="32">
        <v>45967</v>
      </c>
      <c r="C10" s="21" t="s">
        <v>13</v>
      </c>
      <c r="D10" s="21" t="s">
        <v>32</v>
      </c>
      <c r="E10" s="19" t="s">
        <v>33</v>
      </c>
      <c r="F10" s="21" t="s">
        <v>34</v>
      </c>
      <c r="G10" s="54" t="s">
        <v>35</v>
      </c>
      <c r="H10" s="52" t="s">
        <v>36</v>
      </c>
      <c r="I10" s="18">
        <v>2400</v>
      </c>
      <c r="J10" s="21">
        <v>0.15</v>
      </c>
      <c r="K10" s="23">
        <f t="shared" si="0"/>
        <v>360</v>
      </c>
    </row>
    <row r="11" s="2" customFormat="1" spans="1:11">
      <c r="A11" s="21"/>
      <c r="B11" s="32"/>
      <c r="C11" s="21"/>
      <c r="D11" s="21"/>
      <c r="E11" s="24"/>
      <c r="F11" s="21"/>
      <c r="G11" s="55"/>
      <c r="H11" s="21" t="s">
        <v>37</v>
      </c>
      <c r="I11" s="18">
        <v>4800</v>
      </c>
      <c r="J11" s="21">
        <v>0.055</v>
      </c>
      <c r="K11" s="23">
        <f t="shared" si="0"/>
        <v>264</v>
      </c>
    </row>
    <row r="12" s="2" customFormat="1" spans="1:11">
      <c r="A12" s="21"/>
      <c r="B12" s="32"/>
      <c r="C12" s="21"/>
      <c r="D12" s="21"/>
      <c r="E12" s="24"/>
      <c r="F12" s="21"/>
      <c r="G12" s="55"/>
      <c r="H12" s="18" t="s">
        <v>38</v>
      </c>
      <c r="I12" s="18">
        <v>2400</v>
      </c>
      <c r="J12" s="21">
        <v>0.54</v>
      </c>
      <c r="K12" s="23">
        <f t="shared" si="0"/>
        <v>1296</v>
      </c>
    </row>
    <row r="13" s="2" customFormat="1" spans="1:11">
      <c r="A13" s="21"/>
      <c r="B13" s="32"/>
      <c r="C13" s="21"/>
      <c r="D13" s="21"/>
      <c r="E13" s="24"/>
      <c r="F13" s="21"/>
      <c r="G13" s="55"/>
      <c r="H13" s="21" t="s">
        <v>39</v>
      </c>
      <c r="I13" s="18">
        <v>2400</v>
      </c>
      <c r="J13" s="21">
        <v>0.75</v>
      </c>
      <c r="K13" s="23">
        <f t="shared" si="0"/>
        <v>1800</v>
      </c>
    </row>
    <row r="14" s="2" customFormat="1" spans="1:11">
      <c r="A14" s="21"/>
      <c r="B14" s="32"/>
      <c r="C14" s="21"/>
      <c r="D14" s="21"/>
      <c r="E14" s="24"/>
      <c r="F14" s="21"/>
      <c r="G14" s="55"/>
      <c r="H14" s="21" t="s">
        <v>19</v>
      </c>
      <c r="I14" s="18">
        <v>2400</v>
      </c>
      <c r="J14" s="33">
        <v>0</v>
      </c>
      <c r="K14" s="23">
        <f t="shared" si="0"/>
        <v>0</v>
      </c>
    </row>
    <row r="15" s="2" customFormat="1" spans="1:11">
      <c r="A15" s="21"/>
      <c r="B15" s="32"/>
      <c r="C15" s="21"/>
      <c r="D15" s="21"/>
      <c r="E15" s="26"/>
      <c r="F15" s="21"/>
      <c r="G15" s="56"/>
      <c r="H15" s="18" t="s">
        <v>31</v>
      </c>
      <c r="I15" s="18">
        <v>2400</v>
      </c>
      <c r="J15" s="22">
        <v>0.1</v>
      </c>
      <c r="K15" s="23">
        <f t="shared" si="0"/>
        <v>240</v>
      </c>
    </row>
    <row r="16" s="2" customFormat="1" spans="1:11">
      <c r="A16" s="21"/>
      <c r="B16" s="32"/>
      <c r="C16" s="21"/>
      <c r="D16" s="21"/>
      <c r="E16" s="19" t="s">
        <v>40</v>
      </c>
      <c r="F16" s="21"/>
      <c r="G16" s="54" t="s">
        <v>41</v>
      </c>
      <c r="H16" s="52" t="s">
        <v>36</v>
      </c>
      <c r="I16" s="18">
        <v>2400</v>
      </c>
      <c r="J16" s="21">
        <v>0.15</v>
      </c>
      <c r="K16" s="23">
        <f t="shared" si="0"/>
        <v>360</v>
      </c>
    </row>
    <row r="17" s="2" customFormat="1" spans="1:11">
      <c r="A17" s="21"/>
      <c r="B17" s="32"/>
      <c r="C17" s="21"/>
      <c r="D17" s="21"/>
      <c r="E17" s="24"/>
      <c r="F17" s="21"/>
      <c r="G17" s="55"/>
      <c r="H17" s="21" t="s">
        <v>37</v>
      </c>
      <c r="I17" s="18">
        <v>4800</v>
      </c>
      <c r="J17" s="21">
        <v>0.055</v>
      </c>
      <c r="K17" s="23">
        <f t="shared" si="0"/>
        <v>264</v>
      </c>
    </row>
    <row r="18" s="2" customFormat="1" spans="1:11">
      <c r="A18" s="21"/>
      <c r="B18" s="32"/>
      <c r="C18" s="21"/>
      <c r="D18" s="21"/>
      <c r="E18" s="24"/>
      <c r="F18" s="21"/>
      <c r="G18" s="55"/>
      <c r="H18" s="18" t="s">
        <v>38</v>
      </c>
      <c r="I18" s="18">
        <v>2400</v>
      </c>
      <c r="J18" s="21">
        <v>0.54</v>
      </c>
      <c r="K18" s="23">
        <f t="shared" si="0"/>
        <v>1296</v>
      </c>
    </row>
    <row r="19" s="2" customFormat="1" spans="1:11">
      <c r="A19" s="21"/>
      <c r="B19" s="32"/>
      <c r="C19" s="21"/>
      <c r="D19" s="21"/>
      <c r="E19" s="24"/>
      <c r="F19" s="21"/>
      <c r="G19" s="55"/>
      <c r="H19" s="21" t="s">
        <v>39</v>
      </c>
      <c r="I19" s="18">
        <v>2400</v>
      </c>
      <c r="J19" s="21">
        <v>0.75</v>
      </c>
      <c r="K19" s="23">
        <f t="shared" si="0"/>
        <v>1800</v>
      </c>
    </row>
    <row r="20" s="2" customFormat="1" spans="1:11">
      <c r="A20" s="21"/>
      <c r="B20" s="32"/>
      <c r="C20" s="21"/>
      <c r="D20" s="21"/>
      <c r="E20" s="24"/>
      <c r="F20" s="21"/>
      <c r="G20" s="55"/>
      <c r="H20" s="21" t="s">
        <v>19</v>
      </c>
      <c r="I20" s="18">
        <v>2400</v>
      </c>
      <c r="J20" s="33">
        <v>0</v>
      </c>
      <c r="K20" s="23">
        <f t="shared" si="0"/>
        <v>0</v>
      </c>
    </row>
    <row r="21" s="2" customFormat="1" spans="1:11">
      <c r="A21" s="21"/>
      <c r="B21" s="32"/>
      <c r="C21" s="21"/>
      <c r="D21" s="21"/>
      <c r="E21" s="26"/>
      <c r="F21" s="21"/>
      <c r="G21" s="56"/>
      <c r="H21" s="18" t="s">
        <v>31</v>
      </c>
      <c r="I21" s="18">
        <v>2400</v>
      </c>
      <c r="J21" s="22">
        <v>0.1</v>
      </c>
      <c r="K21" s="23">
        <f t="shared" si="0"/>
        <v>240</v>
      </c>
    </row>
    <row r="22" s="2" customFormat="1" spans="1:11">
      <c r="A22" s="21" t="s">
        <v>12</v>
      </c>
      <c r="B22" s="32">
        <v>45967</v>
      </c>
      <c r="C22" s="21" t="s">
        <v>13</v>
      </c>
      <c r="D22" s="21" t="s">
        <v>42</v>
      </c>
      <c r="E22" s="19" t="s">
        <v>43</v>
      </c>
      <c r="F22" s="21" t="s">
        <v>44</v>
      </c>
      <c r="G22" s="54" t="s">
        <v>45</v>
      </c>
      <c r="H22" s="52" t="s">
        <v>36</v>
      </c>
      <c r="I22" s="18">
        <v>1000</v>
      </c>
      <c r="J22" s="21">
        <v>0.15</v>
      </c>
      <c r="K22" s="23">
        <f t="shared" si="0"/>
        <v>150</v>
      </c>
    </row>
    <row r="23" s="2" customFormat="1" spans="1:11">
      <c r="A23" s="21"/>
      <c r="B23" s="32"/>
      <c r="C23" s="21"/>
      <c r="D23" s="21"/>
      <c r="E23" s="24"/>
      <c r="F23" s="21"/>
      <c r="G23" s="55"/>
      <c r="H23" s="21" t="s">
        <v>37</v>
      </c>
      <c r="I23" s="18">
        <v>2000</v>
      </c>
      <c r="J23" s="21">
        <v>0.055</v>
      </c>
      <c r="K23" s="23">
        <f t="shared" si="0"/>
        <v>110</v>
      </c>
    </row>
    <row r="24" s="2" customFormat="1" spans="1:11">
      <c r="A24" s="21"/>
      <c r="B24" s="32"/>
      <c r="C24" s="21"/>
      <c r="D24" s="21"/>
      <c r="E24" s="24"/>
      <c r="F24" s="21"/>
      <c r="G24" s="55"/>
      <c r="H24" s="18" t="s">
        <v>38</v>
      </c>
      <c r="I24" s="18">
        <v>1000</v>
      </c>
      <c r="J24" s="21">
        <v>0.54</v>
      </c>
      <c r="K24" s="23">
        <f t="shared" si="0"/>
        <v>540</v>
      </c>
    </row>
    <row r="25" s="2" customFormat="1" spans="1:11">
      <c r="A25" s="21"/>
      <c r="B25" s="32"/>
      <c r="C25" s="21"/>
      <c r="D25" s="21"/>
      <c r="E25" s="24"/>
      <c r="F25" s="21"/>
      <c r="G25" s="55"/>
      <c r="H25" s="21" t="s">
        <v>46</v>
      </c>
      <c r="I25" s="18">
        <v>1000</v>
      </c>
      <c r="J25" s="21">
        <v>0.54</v>
      </c>
      <c r="K25" s="23">
        <f t="shared" si="0"/>
        <v>540</v>
      </c>
    </row>
    <row r="26" s="2" customFormat="1" spans="1:11">
      <c r="A26" s="21"/>
      <c r="B26" s="32"/>
      <c r="C26" s="21"/>
      <c r="D26" s="21"/>
      <c r="E26" s="24"/>
      <c r="F26" s="21"/>
      <c r="G26" s="55"/>
      <c r="H26" s="21" t="s">
        <v>19</v>
      </c>
      <c r="I26" s="18">
        <v>1000</v>
      </c>
      <c r="J26" s="33">
        <v>0</v>
      </c>
      <c r="K26" s="23">
        <f t="shared" si="0"/>
        <v>0</v>
      </c>
    </row>
    <row r="27" s="2" customFormat="1" spans="1:11">
      <c r="A27" s="21"/>
      <c r="B27" s="32"/>
      <c r="C27" s="21"/>
      <c r="D27" s="21"/>
      <c r="E27" s="24"/>
      <c r="F27" s="21"/>
      <c r="G27" s="55"/>
      <c r="H27" s="21" t="s">
        <v>47</v>
      </c>
      <c r="I27" s="21">
        <v>1000</v>
      </c>
      <c r="J27" s="33">
        <v>0.3</v>
      </c>
      <c r="K27" s="23">
        <f t="shared" si="0"/>
        <v>300</v>
      </c>
    </row>
    <row r="28" s="2" customFormat="1" spans="1:11">
      <c r="A28" s="21"/>
      <c r="B28" s="32"/>
      <c r="C28" s="21"/>
      <c r="D28" s="21"/>
      <c r="E28" s="26"/>
      <c r="F28" s="21"/>
      <c r="G28" s="56"/>
      <c r="H28" s="18" t="s">
        <v>31</v>
      </c>
      <c r="I28" s="18">
        <v>1000</v>
      </c>
      <c r="J28" s="22">
        <v>0.1</v>
      </c>
      <c r="K28" s="23">
        <f t="shared" si="0"/>
        <v>100</v>
      </c>
    </row>
    <row r="29" s="2" customFormat="1" spans="1:11">
      <c r="A29" s="21" t="s">
        <v>12</v>
      </c>
      <c r="B29" s="32">
        <v>45972</v>
      </c>
      <c r="C29" s="21" t="s">
        <v>13</v>
      </c>
      <c r="D29" s="21" t="s">
        <v>48</v>
      </c>
      <c r="E29" s="19" t="s">
        <v>49</v>
      </c>
      <c r="F29" s="21" t="s">
        <v>50</v>
      </c>
      <c r="G29" s="54" t="s">
        <v>51</v>
      </c>
      <c r="H29" s="21" t="s">
        <v>37</v>
      </c>
      <c r="I29" s="18">
        <v>1320</v>
      </c>
      <c r="J29" s="21">
        <v>0.055</v>
      </c>
      <c r="K29" s="23">
        <f t="shared" si="0"/>
        <v>72.6</v>
      </c>
    </row>
    <row r="30" s="2" customFormat="1" spans="1:11">
      <c r="A30" s="21"/>
      <c r="B30" s="32"/>
      <c r="C30" s="21"/>
      <c r="D30" s="21"/>
      <c r="E30" s="24"/>
      <c r="F30" s="21"/>
      <c r="G30" s="55"/>
      <c r="H30" s="21" t="s">
        <v>38</v>
      </c>
      <c r="I30" s="21">
        <v>660</v>
      </c>
      <c r="J30" s="21">
        <v>0.54</v>
      </c>
      <c r="K30" s="23">
        <f t="shared" si="0"/>
        <v>356.4</v>
      </c>
    </row>
    <row r="31" s="2" customFormat="1" spans="1:11">
      <c r="A31" s="21"/>
      <c r="B31" s="32"/>
      <c r="C31" s="21"/>
      <c r="D31" s="21"/>
      <c r="E31" s="24"/>
      <c r="F31" s="21"/>
      <c r="G31" s="55"/>
      <c r="H31" s="21" t="s">
        <v>52</v>
      </c>
      <c r="I31" s="21">
        <v>660</v>
      </c>
      <c r="J31" s="54">
        <v>2.2</v>
      </c>
      <c r="K31" s="23">
        <f t="shared" si="0"/>
        <v>1452</v>
      </c>
    </row>
    <row r="32" s="2" customFormat="1" spans="1:11">
      <c r="A32" s="21"/>
      <c r="B32" s="32"/>
      <c r="C32" s="21"/>
      <c r="D32" s="21"/>
      <c r="E32" s="24"/>
      <c r="F32" s="21"/>
      <c r="G32" s="55"/>
      <c r="H32" s="21" t="s">
        <v>53</v>
      </c>
      <c r="I32" s="21">
        <v>660</v>
      </c>
      <c r="J32" s="56"/>
      <c r="K32" s="23">
        <f t="shared" si="0"/>
        <v>0</v>
      </c>
    </row>
    <row r="33" s="2" customFormat="1" spans="1:11">
      <c r="A33" s="21"/>
      <c r="B33" s="32"/>
      <c r="C33" s="21"/>
      <c r="D33" s="21"/>
      <c r="E33" s="24"/>
      <c r="F33" s="21"/>
      <c r="G33" s="55"/>
      <c r="H33" s="21" t="s">
        <v>19</v>
      </c>
      <c r="I33" s="21">
        <v>660</v>
      </c>
      <c r="J33" s="33">
        <v>0</v>
      </c>
      <c r="K33" s="23">
        <f t="shared" si="0"/>
        <v>0</v>
      </c>
    </row>
    <row r="34" s="2" customFormat="1" spans="1:11">
      <c r="A34" s="21" t="s">
        <v>12</v>
      </c>
      <c r="B34" s="32">
        <v>45968</v>
      </c>
      <c r="C34" s="21" t="s">
        <v>13</v>
      </c>
      <c r="D34" s="21" t="s">
        <v>54</v>
      </c>
      <c r="E34" s="19" t="s">
        <v>55</v>
      </c>
      <c r="F34" s="21" t="s">
        <v>56</v>
      </c>
      <c r="G34" s="54" t="s">
        <v>57</v>
      </c>
      <c r="H34" s="21" t="s">
        <v>37</v>
      </c>
      <c r="I34" s="18">
        <v>6000</v>
      </c>
      <c r="J34" s="21">
        <v>0.055</v>
      </c>
      <c r="K34" s="23">
        <f t="shared" si="0"/>
        <v>330</v>
      </c>
    </row>
    <row r="35" s="2" customFormat="1" spans="1:11">
      <c r="A35" s="21"/>
      <c r="B35" s="32"/>
      <c r="C35" s="21"/>
      <c r="D35" s="21"/>
      <c r="E35" s="24"/>
      <c r="F35" s="21"/>
      <c r="G35" s="55"/>
      <c r="H35" s="18" t="s">
        <v>38</v>
      </c>
      <c r="I35" s="18">
        <v>3000</v>
      </c>
      <c r="J35" s="21">
        <v>0.54</v>
      </c>
      <c r="K35" s="23">
        <f t="shared" si="0"/>
        <v>1620</v>
      </c>
    </row>
    <row r="36" s="2" customFormat="1" spans="1:11">
      <c r="A36" s="21"/>
      <c r="B36" s="32"/>
      <c r="C36" s="21"/>
      <c r="D36" s="21"/>
      <c r="E36" s="24"/>
      <c r="F36" s="21"/>
      <c r="G36" s="55"/>
      <c r="H36" s="21" t="s">
        <v>46</v>
      </c>
      <c r="I36" s="18">
        <v>3000</v>
      </c>
      <c r="J36" s="21">
        <v>0.54</v>
      </c>
      <c r="K36" s="23">
        <f t="shared" ref="K36:K53" si="1">J36*I36</f>
        <v>1620</v>
      </c>
    </row>
    <row r="37" s="2" customFormat="1" spans="1:11">
      <c r="A37" s="21"/>
      <c r="B37" s="32"/>
      <c r="C37" s="21"/>
      <c r="D37" s="21"/>
      <c r="E37" s="24"/>
      <c r="F37" s="21"/>
      <c r="G37" s="55"/>
      <c r="H37" s="21" t="s">
        <v>19</v>
      </c>
      <c r="I37" s="18">
        <v>3000</v>
      </c>
      <c r="J37" s="33">
        <v>0</v>
      </c>
      <c r="K37" s="23">
        <f t="shared" si="1"/>
        <v>0</v>
      </c>
    </row>
    <row r="38" s="2" customFormat="1" spans="1:11">
      <c r="A38" s="21"/>
      <c r="B38" s="32"/>
      <c r="C38" s="21"/>
      <c r="D38" s="21"/>
      <c r="E38" s="24"/>
      <c r="F38" s="21"/>
      <c r="G38" s="55"/>
      <c r="H38" s="18" t="s">
        <v>31</v>
      </c>
      <c r="I38" s="18">
        <v>3000</v>
      </c>
      <c r="J38" s="22">
        <v>0.1</v>
      </c>
      <c r="K38" s="23">
        <f t="shared" si="1"/>
        <v>300</v>
      </c>
    </row>
    <row r="39" s="2" customFormat="1" spans="1:11">
      <c r="A39" s="21"/>
      <c r="B39" s="32"/>
      <c r="C39" s="21"/>
      <c r="D39" s="21"/>
      <c r="E39" s="19" t="s">
        <v>58</v>
      </c>
      <c r="F39" s="21"/>
      <c r="G39" s="54" t="s">
        <v>59</v>
      </c>
      <c r="H39" s="21" t="s">
        <v>37</v>
      </c>
      <c r="I39" s="18">
        <v>2000</v>
      </c>
      <c r="J39" s="21">
        <v>0.055</v>
      </c>
      <c r="K39" s="23">
        <f t="shared" si="1"/>
        <v>110</v>
      </c>
    </row>
    <row r="40" s="2" customFormat="1" spans="1:11">
      <c r="A40" s="21"/>
      <c r="B40" s="32"/>
      <c r="C40" s="21"/>
      <c r="D40" s="21"/>
      <c r="E40" s="24"/>
      <c r="F40" s="21"/>
      <c r="G40" s="55"/>
      <c r="H40" s="18" t="s">
        <v>38</v>
      </c>
      <c r="I40" s="18">
        <v>1000</v>
      </c>
      <c r="J40" s="21">
        <v>0.54</v>
      </c>
      <c r="K40" s="23">
        <f t="shared" si="1"/>
        <v>540</v>
      </c>
    </row>
    <row r="41" s="2" customFormat="1" spans="1:11">
      <c r="A41" s="21"/>
      <c r="B41" s="32"/>
      <c r="C41" s="21"/>
      <c r="D41" s="21"/>
      <c r="E41" s="24"/>
      <c r="F41" s="21"/>
      <c r="G41" s="55"/>
      <c r="H41" s="21" t="s">
        <v>46</v>
      </c>
      <c r="I41" s="18">
        <v>1000</v>
      </c>
      <c r="J41" s="21">
        <v>0.54</v>
      </c>
      <c r="K41" s="23">
        <f t="shared" si="1"/>
        <v>540</v>
      </c>
    </row>
    <row r="42" s="2" customFormat="1" spans="1:11">
      <c r="A42" s="21"/>
      <c r="B42" s="32"/>
      <c r="C42" s="21"/>
      <c r="D42" s="21"/>
      <c r="E42" s="24"/>
      <c r="F42" s="21"/>
      <c r="G42" s="55"/>
      <c r="H42" s="21" t="s">
        <v>19</v>
      </c>
      <c r="I42" s="18">
        <v>1000</v>
      </c>
      <c r="J42" s="33">
        <v>0</v>
      </c>
      <c r="K42" s="23">
        <f t="shared" si="1"/>
        <v>0</v>
      </c>
    </row>
    <row r="43" s="2" customFormat="1" spans="1:11">
      <c r="A43" s="21"/>
      <c r="B43" s="32"/>
      <c r="C43" s="21"/>
      <c r="D43" s="21"/>
      <c r="E43" s="24"/>
      <c r="F43" s="21"/>
      <c r="G43" s="55"/>
      <c r="H43" s="18" t="s">
        <v>31</v>
      </c>
      <c r="I43" s="18">
        <v>1000</v>
      </c>
      <c r="J43" s="22">
        <v>0.1</v>
      </c>
      <c r="K43" s="23">
        <f t="shared" si="1"/>
        <v>100</v>
      </c>
    </row>
    <row r="44" s="2" customFormat="1" spans="1:11">
      <c r="A44" s="21" t="s">
        <v>12</v>
      </c>
      <c r="B44" s="32">
        <v>45972</v>
      </c>
      <c r="C44" s="21" t="s">
        <v>13</v>
      </c>
      <c r="D44" s="21" t="s">
        <v>60</v>
      </c>
      <c r="E44" s="19" t="s">
        <v>61</v>
      </c>
      <c r="F44" s="21" t="s">
        <v>62</v>
      </c>
      <c r="G44" s="54" t="s">
        <v>63</v>
      </c>
      <c r="H44" s="23" t="s">
        <v>36</v>
      </c>
      <c r="I44" s="57">
        <v>16000</v>
      </c>
      <c r="J44" s="57">
        <v>0.14</v>
      </c>
      <c r="K44" s="23">
        <f t="shared" si="1"/>
        <v>2240</v>
      </c>
    </row>
    <row r="45" s="2" customFormat="1" spans="1:11">
      <c r="A45" s="21"/>
      <c r="B45" s="32"/>
      <c r="C45" s="21"/>
      <c r="D45" s="21"/>
      <c r="E45" s="24"/>
      <c r="F45" s="21"/>
      <c r="G45" s="55"/>
      <c r="H45" s="21" t="s">
        <v>37</v>
      </c>
      <c r="I45" s="57">
        <v>32000</v>
      </c>
      <c r="J45" s="21">
        <v>0.055</v>
      </c>
      <c r="K45" s="23">
        <f t="shared" si="1"/>
        <v>1760</v>
      </c>
    </row>
    <row r="46" s="2" customFormat="1" spans="1:11">
      <c r="A46" s="21"/>
      <c r="B46" s="32"/>
      <c r="C46" s="21"/>
      <c r="D46" s="21"/>
      <c r="E46" s="24"/>
      <c r="F46" s="21"/>
      <c r="G46" s="55"/>
      <c r="H46" s="18" t="s">
        <v>64</v>
      </c>
      <c r="I46" s="57">
        <v>16000</v>
      </c>
      <c r="J46" s="21">
        <v>0.04</v>
      </c>
      <c r="K46" s="23">
        <f t="shared" si="1"/>
        <v>640</v>
      </c>
    </row>
    <row r="47" s="2" customFormat="1" spans="1:11">
      <c r="A47" s="21"/>
      <c r="B47" s="32"/>
      <c r="C47" s="21"/>
      <c r="D47" s="21"/>
      <c r="E47" s="24"/>
      <c r="F47" s="21"/>
      <c r="G47" s="55"/>
      <c r="H47" s="21" t="s">
        <v>65</v>
      </c>
      <c r="I47" s="18">
        <v>4000</v>
      </c>
      <c r="J47" s="21">
        <v>0.62</v>
      </c>
      <c r="K47" s="23">
        <f t="shared" si="1"/>
        <v>2480</v>
      </c>
    </row>
    <row r="48" s="2" customFormat="1" spans="1:11">
      <c r="A48" s="21" t="s">
        <v>12</v>
      </c>
      <c r="B48" s="32">
        <v>45972</v>
      </c>
      <c r="C48" s="21" t="s">
        <v>13</v>
      </c>
      <c r="D48" s="21" t="s">
        <v>66</v>
      </c>
      <c r="E48" s="29" t="s">
        <v>15</v>
      </c>
      <c r="F48" s="21" t="s">
        <v>67</v>
      </c>
      <c r="G48" s="21" t="s">
        <v>17</v>
      </c>
      <c r="H48" s="52" t="s">
        <v>21</v>
      </c>
      <c r="I48" s="51">
        <v>300</v>
      </c>
      <c r="J48" s="52">
        <v>0.3</v>
      </c>
      <c r="K48" s="23">
        <f t="shared" si="1"/>
        <v>90</v>
      </c>
    </row>
    <row r="49" s="2" customFormat="1" spans="1:11">
      <c r="A49" s="21" t="s">
        <v>12</v>
      </c>
      <c r="B49" s="32">
        <v>45968</v>
      </c>
      <c r="C49" s="21" t="s">
        <v>13</v>
      </c>
      <c r="D49" s="21" t="s">
        <v>68</v>
      </c>
      <c r="E49" s="23" t="s">
        <v>61</v>
      </c>
      <c r="F49" s="21" t="s">
        <v>69</v>
      </c>
      <c r="G49" s="58" t="s">
        <v>63</v>
      </c>
      <c r="H49" s="21" t="s">
        <v>65</v>
      </c>
      <c r="I49" s="21">
        <v>200</v>
      </c>
      <c r="J49" s="21">
        <v>0.62</v>
      </c>
      <c r="K49" s="23">
        <f t="shared" si="1"/>
        <v>124</v>
      </c>
    </row>
    <row r="50" s="2" customFormat="1" spans="1:11">
      <c r="A50" s="21"/>
      <c r="B50" s="32"/>
      <c r="C50" s="21"/>
      <c r="D50" s="21"/>
      <c r="E50" s="23" t="s">
        <v>43</v>
      </c>
      <c r="F50" s="21"/>
      <c r="G50" s="58" t="s">
        <v>45</v>
      </c>
      <c r="H50" s="21" t="s">
        <v>38</v>
      </c>
      <c r="I50" s="21">
        <v>70</v>
      </c>
      <c r="J50" s="21">
        <v>0.54</v>
      </c>
      <c r="K50" s="23">
        <f t="shared" si="1"/>
        <v>37.8</v>
      </c>
    </row>
    <row r="51" s="2" customFormat="1" spans="1:11">
      <c r="A51" s="21"/>
      <c r="B51" s="32"/>
      <c r="C51" s="21"/>
      <c r="D51" s="21"/>
      <c r="E51" s="29" t="s">
        <v>55</v>
      </c>
      <c r="F51" s="21"/>
      <c r="G51" s="54" t="s">
        <v>57</v>
      </c>
      <c r="H51" s="21" t="s">
        <v>38</v>
      </c>
      <c r="I51" s="21">
        <v>170</v>
      </c>
      <c r="J51" s="21">
        <v>0.54</v>
      </c>
      <c r="K51" s="23">
        <f t="shared" si="1"/>
        <v>91.8</v>
      </c>
    </row>
    <row r="52" s="2" customFormat="1" spans="1:11">
      <c r="A52" s="21"/>
      <c r="B52" s="32"/>
      <c r="C52" s="21"/>
      <c r="D52" s="21"/>
      <c r="E52" s="29" t="s">
        <v>58</v>
      </c>
      <c r="F52" s="21"/>
      <c r="G52" s="21" t="s">
        <v>59</v>
      </c>
      <c r="H52" s="21" t="s">
        <v>38</v>
      </c>
      <c r="I52" s="21">
        <v>70</v>
      </c>
      <c r="J52" s="21">
        <v>0.54</v>
      </c>
      <c r="K52" s="23">
        <f t="shared" si="1"/>
        <v>37.8</v>
      </c>
    </row>
    <row r="53" s="2" customFormat="1" spans="1:11">
      <c r="A53" s="21"/>
      <c r="B53" s="32"/>
      <c r="C53" s="21"/>
      <c r="D53" s="21"/>
      <c r="E53" s="59" t="s">
        <v>49</v>
      </c>
      <c r="F53" s="21"/>
      <c r="G53" s="58" t="s">
        <v>51</v>
      </c>
      <c r="H53" s="21" t="s">
        <v>38</v>
      </c>
      <c r="I53" s="21">
        <v>25</v>
      </c>
      <c r="J53" s="21">
        <v>0.54</v>
      </c>
      <c r="K53" s="23">
        <f t="shared" si="1"/>
        <v>13.5</v>
      </c>
    </row>
    <row r="54" s="2" customFormat="1" spans="1:11">
      <c r="A54" s="37"/>
      <c r="B54" s="38"/>
      <c r="C54" s="39"/>
      <c r="D54" s="39"/>
      <c r="E54" s="39"/>
      <c r="F54" s="39"/>
      <c r="G54" s="39"/>
      <c r="H54" s="39"/>
      <c r="I54" s="38"/>
      <c r="J54" s="40"/>
      <c r="K54" s="6"/>
    </row>
    <row r="55" s="2" customFormat="1" spans="1:11">
      <c r="A55" s="37"/>
      <c r="B55" s="38"/>
      <c r="C55" s="39"/>
      <c r="D55" s="39"/>
      <c r="E55" s="39"/>
      <c r="F55" s="39"/>
      <c r="G55" s="39"/>
      <c r="H55" s="39"/>
      <c r="I55" s="38"/>
      <c r="J55" s="40"/>
      <c r="K55" s="6"/>
    </row>
    <row r="56" s="2" customFormat="1" spans="1:11">
      <c r="A56" s="37"/>
      <c r="B56" s="38"/>
      <c r="C56" s="39"/>
      <c r="D56" s="39"/>
      <c r="E56" s="39"/>
      <c r="F56" s="39"/>
      <c r="G56" s="39"/>
      <c r="H56" s="39"/>
      <c r="I56" s="38"/>
      <c r="J56" s="40"/>
      <c r="K56" s="6"/>
    </row>
    <row r="57" s="2" customFormat="1" spans="1:11">
      <c r="A57" s="37"/>
      <c r="B57" s="38"/>
      <c r="C57" s="39"/>
      <c r="D57" s="39"/>
      <c r="E57" s="39"/>
      <c r="F57" s="39"/>
      <c r="G57" s="39"/>
      <c r="H57" s="39"/>
      <c r="I57" s="38"/>
      <c r="J57" s="40"/>
      <c r="K57" s="6"/>
    </row>
    <row r="58" s="2" customFormat="1" spans="1:11">
      <c r="A58" s="37"/>
      <c r="B58" s="38"/>
      <c r="C58" s="39"/>
      <c r="D58" s="39"/>
      <c r="E58" s="39"/>
      <c r="F58" s="39"/>
      <c r="G58" s="39"/>
      <c r="H58" s="39"/>
      <c r="I58" s="38"/>
      <c r="J58" s="40"/>
      <c r="K58" s="6"/>
    </row>
    <row r="59" s="2" customFormat="1" spans="1:11">
      <c r="A59" s="37"/>
      <c r="B59" s="38"/>
      <c r="C59" s="39"/>
      <c r="D59" s="39"/>
      <c r="E59" s="39"/>
      <c r="F59" s="39"/>
      <c r="G59" s="39"/>
      <c r="H59" s="39"/>
      <c r="I59" s="38"/>
      <c r="J59" s="40"/>
      <c r="K59" s="6"/>
    </row>
    <row r="60" s="2" customFormat="1" spans="1:11">
      <c r="A60" s="37"/>
      <c r="B60" s="38"/>
      <c r="C60" s="39"/>
      <c r="D60" s="39"/>
      <c r="E60" s="39"/>
      <c r="F60" s="39"/>
      <c r="G60" s="39"/>
      <c r="H60" s="39"/>
      <c r="I60" s="38"/>
      <c r="J60" s="40"/>
      <c r="K60" s="6"/>
    </row>
    <row r="61" s="2" customFormat="1" spans="1:11">
      <c r="A61" s="37"/>
      <c r="B61" s="38"/>
      <c r="C61" s="39"/>
      <c r="D61" s="39"/>
      <c r="E61" s="39"/>
      <c r="F61" s="39"/>
      <c r="G61" s="39"/>
      <c r="H61" s="39"/>
      <c r="I61" s="38"/>
      <c r="J61" s="40"/>
      <c r="K61" s="6"/>
    </row>
    <row r="62" s="2" customFormat="1" spans="1:11">
      <c r="A62" s="37"/>
      <c r="B62" s="38"/>
      <c r="C62" s="39"/>
      <c r="D62" s="39"/>
      <c r="E62" s="39"/>
      <c r="F62" s="39"/>
      <c r="G62" s="39"/>
      <c r="H62" s="39"/>
      <c r="I62" s="38"/>
      <c r="J62" s="40"/>
      <c r="K62" s="6"/>
    </row>
    <row r="63" s="2" customFormat="1" spans="1:11">
      <c r="A63" s="37"/>
      <c r="B63" s="38"/>
      <c r="C63" s="38"/>
      <c r="D63" s="38"/>
      <c r="E63" s="38"/>
      <c r="F63" s="39"/>
      <c r="G63" s="38"/>
      <c r="H63" s="38"/>
      <c r="I63" s="38"/>
      <c r="J63" s="40"/>
      <c r="K63" s="6"/>
    </row>
    <row r="64" s="2" customFormat="1" spans="1:11">
      <c r="A64" s="37"/>
      <c r="B64" s="38"/>
      <c r="C64" s="38"/>
      <c r="D64" s="38"/>
      <c r="E64" s="38"/>
      <c r="F64" s="39"/>
      <c r="G64" s="38"/>
      <c r="H64" s="38"/>
      <c r="I64" s="38"/>
      <c r="J64" s="40"/>
      <c r="K64" s="6"/>
    </row>
    <row r="65" s="2" customFormat="1" spans="1:11">
      <c r="A65" s="37" t="s">
        <v>70</v>
      </c>
      <c r="B65" s="38"/>
      <c r="C65" s="38"/>
      <c r="D65" s="38"/>
      <c r="E65" s="38"/>
      <c r="F65" s="38"/>
      <c r="G65" s="38"/>
      <c r="H65" s="38"/>
      <c r="I65" s="38">
        <f>SUM(I3:I63)</f>
        <v>154245</v>
      </c>
      <c r="J65" s="40"/>
      <c r="K65" s="6">
        <f>SUM(K3:K63)</f>
        <v>28695.65</v>
      </c>
    </row>
    <row r="66" s="3" customFormat="1" ht="21" customHeight="1" spans="1:11">
      <c r="A66" s="41"/>
      <c r="B66" s="41"/>
      <c r="C66" s="41"/>
      <c r="D66" s="41"/>
      <c r="E66" s="41"/>
      <c r="F66" s="41"/>
      <c r="G66" s="42"/>
      <c r="H66" s="41"/>
      <c r="I66" s="43"/>
      <c r="J66" s="2"/>
      <c r="K66" s="5"/>
    </row>
    <row r="67" spans="1:11">
      <c r="A67" s="6" t="s">
        <v>71</v>
      </c>
      <c r="B67" s="6"/>
      <c r="C67" s="6"/>
      <c r="D67" s="6"/>
      <c r="E67" s="6"/>
      <c r="F67" s="6"/>
      <c r="G67" s="7"/>
      <c r="H67" s="6"/>
      <c r="I67" s="8"/>
    </row>
    <row r="68" s="2" customFormat="1" ht="45" customHeight="1" spans="1:11">
      <c r="A68" s="44" t="s">
        <v>72</v>
      </c>
      <c r="B68" s="44" t="s">
        <v>73</v>
      </c>
      <c r="C68" s="44" t="s">
        <v>1</v>
      </c>
      <c r="D68" s="44" t="s">
        <v>74</v>
      </c>
      <c r="E68" s="44" t="s">
        <v>75</v>
      </c>
      <c r="F68" s="44" t="s">
        <v>76</v>
      </c>
      <c r="G68" s="7" t="s">
        <v>77</v>
      </c>
      <c r="H68" s="44" t="s">
        <v>78</v>
      </c>
      <c r="I68" s="8" t="s">
        <v>79</v>
      </c>
      <c r="K68" s="5"/>
    </row>
    <row r="69" s="2" customFormat="1" ht="34" customHeight="1" spans="1:11">
      <c r="A69" s="45">
        <v>1</v>
      </c>
      <c r="B69" s="46"/>
      <c r="C69" s="45" t="s">
        <v>12</v>
      </c>
      <c r="D69" s="47" t="s">
        <v>80</v>
      </c>
      <c r="E69" s="47" t="s">
        <v>81</v>
      </c>
      <c r="F69" s="45" t="s">
        <v>82</v>
      </c>
      <c r="G69" s="48" t="s">
        <v>83</v>
      </c>
      <c r="H69" s="49">
        <f>K65</f>
        <v>28695.65</v>
      </c>
      <c r="I69" s="50"/>
      <c r="J69" s="4"/>
      <c r="K69" s="5"/>
    </row>
  </sheetData>
  <autoFilter xmlns:etc="http://www.wps.cn/officeDocument/2017/etCustomData" ref="A2:K53" etc:filterBottomFollowUsedRange="0">
    <extLst/>
  </autoFilter>
  <mergeCells count="55">
    <mergeCell ref="A1:K1"/>
    <mergeCell ref="A65:H65"/>
    <mergeCell ref="A67:I67"/>
    <mergeCell ref="A3:A7"/>
    <mergeCell ref="A10:A21"/>
    <mergeCell ref="A22:A28"/>
    <mergeCell ref="A29:A33"/>
    <mergeCell ref="A34:A43"/>
    <mergeCell ref="A44:A47"/>
    <mergeCell ref="A49:A53"/>
    <mergeCell ref="B3:B7"/>
    <mergeCell ref="B10:B21"/>
    <mergeCell ref="B22:B28"/>
    <mergeCell ref="B29:B33"/>
    <mergeCell ref="B34:B43"/>
    <mergeCell ref="B44:B47"/>
    <mergeCell ref="B49:B53"/>
    <mergeCell ref="C3:C7"/>
    <mergeCell ref="C10:C21"/>
    <mergeCell ref="C22:C28"/>
    <mergeCell ref="C29:C33"/>
    <mergeCell ref="C34:C43"/>
    <mergeCell ref="C44:C47"/>
    <mergeCell ref="C49:C53"/>
    <mergeCell ref="D3:D7"/>
    <mergeCell ref="D10:D21"/>
    <mergeCell ref="D22:D28"/>
    <mergeCell ref="D29:D33"/>
    <mergeCell ref="D34:D43"/>
    <mergeCell ref="D44:D47"/>
    <mergeCell ref="D49:D53"/>
    <mergeCell ref="E3:E7"/>
    <mergeCell ref="E10:E15"/>
    <mergeCell ref="E16:E21"/>
    <mergeCell ref="E22:E28"/>
    <mergeCell ref="E29:E33"/>
    <mergeCell ref="E34:E38"/>
    <mergeCell ref="E39:E43"/>
    <mergeCell ref="E44:E47"/>
    <mergeCell ref="F3:F7"/>
    <mergeCell ref="F10:F21"/>
    <mergeCell ref="F22:F28"/>
    <mergeCell ref="F29:F33"/>
    <mergeCell ref="F34:F43"/>
    <mergeCell ref="F44:F47"/>
    <mergeCell ref="F49:F53"/>
    <mergeCell ref="G3:G7"/>
    <mergeCell ref="G10:G15"/>
    <mergeCell ref="G16:G21"/>
    <mergeCell ref="G22:G28"/>
    <mergeCell ref="G29:G33"/>
    <mergeCell ref="G34:G38"/>
    <mergeCell ref="G39:G43"/>
    <mergeCell ref="G44:G47"/>
    <mergeCell ref="J31:J32"/>
  </mergeCells>
  <pageMargins left="0.7" right="0.7" top="0.75" bottom="0.75" header="0.3" footer="0.3"/>
  <pageSetup paperSize="9" scale="5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7"/>
  <sheetViews>
    <sheetView zoomScale="70" zoomScaleNormal="70" workbookViewId="0">
      <pane ySplit="2" topLeftCell="A50" activePane="bottomLeft" state="frozen"/>
      <selection/>
      <selection pane="bottomLeft" activeCell="G2" sqref="G$1:G$1048576"/>
    </sheetView>
  </sheetViews>
  <sheetFormatPr defaultColWidth="9" defaultRowHeight="16.5"/>
  <cols>
    <col min="1" max="3" width="7.4" style="2" customWidth="1"/>
    <col min="4" max="5" width="13.7636363636364" style="2" customWidth="1"/>
    <col min="6" max="6" width="14.4090909090909" style="2" customWidth="1"/>
    <col min="7" max="7" width="18.1818181818182" style="4" customWidth="1"/>
    <col min="8" max="8" width="45.0909090909091" style="2" customWidth="1"/>
    <col min="9" max="9" width="15.5636363636364" style="5" customWidth="1"/>
    <col min="10" max="10" width="11.4363636363636" style="2" customWidth="1"/>
    <col min="11" max="11" width="15.3909090909091" style="5" customWidth="1"/>
    <col min="12" max="16384" width="9" style="2"/>
  </cols>
  <sheetData>
    <row r="1" spans="1:11">
      <c r="A1" s="6" t="s">
        <v>0</v>
      </c>
      <c r="B1" s="6"/>
      <c r="C1" s="6"/>
      <c r="D1" s="6"/>
      <c r="E1" s="6"/>
      <c r="F1" s="6"/>
      <c r="G1" s="7"/>
      <c r="H1" s="6"/>
      <c r="I1" s="8"/>
      <c r="J1" s="6"/>
      <c r="K1" s="8"/>
    </row>
    <row r="2" s="1" customFormat="1" spans="1:11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</row>
    <row r="3" s="2" customFormat="1" spans="1:11">
      <c r="A3" s="16" t="s">
        <v>12</v>
      </c>
      <c r="B3" s="17">
        <v>45981</v>
      </c>
      <c r="C3" s="18" t="s">
        <v>13</v>
      </c>
      <c r="D3" s="18" t="s">
        <v>84</v>
      </c>
      <c r="E3" s="19" t="s">
        <v>29</v>
      </c>
      <c r="F3" s="18" t="s">
        <v>85</v>
      </c>
      <c r="G3" s="20"/>
      <c r="H3" s="21" t="s">
        <v>86</v>
      </c>
      <c r="I3" s="22">
        <v>2550</v>
      </c>
      <c r="J3" s="22">
        <v>0.14</v>
      </c>
      <c r="K3" s="23">
        <f>J3*I3</f>
        <v>357</v>
      </c>
    </row>
    <row r="4" s="2" customFormat="1" spans="1:11">
      <c r="A4" s="16"/>
      <c r="B4" s="18"/>
      <c r="C4" s="18"/>
      <c r="D4" s="18"/>
      <c r="E4" s="24"/>
      <c r="F4" s="18"/>
      <c r="G4" s="25"/>
      <c r="H4" s="21" t="s">
        <v>87</v>
      </c>
      <c r="I4" s="21">
        <v>2500</v>
      </c>
      <c r="J4" s="21">
        <v>0.055</v>
      </c>
      <c r="K4" s="23">
        <f t="shared" ref="K4:K35" si="0">J4*I4</f>
        <v>137.5</v>
      </c>
    </row>
    <row r="5" s="2" customFormat="1" spans="1:11">
      <c r="A5" s="16"/>
      <c r="B5" s="18"/>
      <c r="C5" s="18"/>
      <c r="D5" s="18"/>
      <c r="E5" s="24"/>
      <c r="F5" s="18"/>
      <c r="G5" s="25"/>
      <c r="H5" s="21" t="s">
        <v>88</v>
      </c>
      <c r="I5" s="21">
        <v>2900</v>
      </c>
      <c r="J5" s="21">
        <v>0.055</v>
      </c>
      <c r="K5" s="23">
        <f t="shared" si="0"/>
        <v>159.5</v>
      </c>
    </row>
    <row r="6" s="2" customFormat="1" spans="1:11">
      <c r="A6" s="16"/>
      <c r="B6" s="18"/>
      <c r="C6" s="18"/>
      <c r="D6" s="18"/>
      <c r="E6" s="24"/>
      <c r="F6" s="18"/>
      <c r="G6" s="25"/>
      <c r="H6" s="18" t="s">
        <v>64</v>
      </c>
      <c r="I6" s="21">
        <v>1800</v>
      </c>
      <c r="J6" s="21">
        <v>0.04</v>
      </c>
      <c r="K6" s="23">
        <f t="shared" si="0"/>
        <v>72</v>
      </c>
    </row>
    <row r="7" s="2" customFormat="1" spans="1:11">
      <c r="A7" s="16"/>
      <c r="B7" s="18"/>
      <c r="C7" s="18"/>
      <c r="D7" s="18"/>
      <c r="E7" s="24"/>
      <c r="F7" s="18"/>
      <c r="G7" s="25"/>
      <c r="H7" s="21" t="s">
        <v>89</v>
      </c>
      <c r="I7" s="22">
        <v>3260</v>
      </c>
      <c r="J7" s="21">
        <v>0.055</v>
      </c>
      <c r="K7" s="23">
        <f t="shared" si="0"/>
        <v>179.3</v>
      </c>
    </row>
    <row r="8" s="2" customFormat="1" spans="1:11">
      <c r="A8" s="16"/>
      <c r="B8" s="18"/>
      <c r="C8" s="18"/>
      <c r="D8" s="18"/>
      <c r="E8" s="24"/>
      <c r="F8" s="18"/>
      <c r="G8" s="25"/>
      <c r="H8" s="21" t="s">
        <v>90</v>
      </c>
      <c r="I8" s="21">
        <v>3100</v>
      </c>
      <c r="J8" s="22">
        <v>0.11</v>
      </c>
      <c r="K8" s="23">
        <f t="shared" si="0"/>
        <v>341</v>
      </c>
    </row>
    <row r="9" s="2" customFormat="1" spans="1:11">
      <c r="A9" s="16"/>
      <c r="B9" s="18"/>
      <c r="C9" s="18"/>
      <c r="D9" s="18"/>
      <c r="E9" s="26"/>
      <c r="F9" s="18"/>
      <c r="G9" s="27"/>
      <c r="H9" s="21" t="s">
        <v>19</v>
      </c>
      <c r="I9" s="18">
        <v>2005</v>
      </c>
      <c r="J9" s="21">
        <v>0</v>
      </c>
      <c r="K9" s="23">
        <f t="shared" si="0"/>
        <v>0</v>
      </c>
    </row>
    <row r="10" s="2" customFormat="1" spans="1:11">
      <c r="A10" s="16"/>
      <c r="B10" s="18"/>
      <c r="C10" s="18"/>
      <c r="D10" s="18"/>
      <c r="E10" s="21" t="s">
        <v>91</v>
      </c>
      <c r="F10" s="18"/>
      <c r="G10" s="21" t="s">
        <v>92</v>
      </c>
      <c r="H10" s="21" t="s">
        <v>93</v>
      </c>
      <c r="I10" s="28">
        <v>600</v>
      </c>
      <c r="J10" s="21">
        <v>0.54</v>
      </c>
      <c r="K10" s="23">
        <f t="shared" si="0"/>
        <v>324</v>
      </c>
    </row>
    <row r="11" s="2" customFormat="1" spans="1:11">
      <c r="A11" s="16"/>
      <c r="B11" s="18"/>
      <c r="C11" s="18"/>
      <c r="D11" s="18"/>
      <c r="E11" s="21"/>
      <c r="F11" s="18"/>
      <c r="G11" s="21"/>
      <c r="H11" s="21" t="s">
        <v>94</v>
      </c>
      <c r="I11" s="18">
        <v>330</v>
      </c>
      <c r="J11" s="21">
        <v>0.055</v>
      </c>
      <c r="K11" s="23">
        <f t="shared" si="0"/>
        <v>18.15</v>
      </c>
    </row>
    <row r="12" s="2" customFormat="1" spans="1:11">
      <c r="A12" s="16"/>
      <c r="B12" s="18"/>
      <c r="C12" s="18"/>
      <c r="D12" s="18"/>
      <c r="E12" s="18" t="s">
        <v>95</v>
      </c>
      <c r="F12" s="18"/>
      <c r="G12" s="29" t="s">
        <v>96</v>
      </c>
      <c r="H12" s="21" t="s">
        <v>93</v>
      </c>
      <c r="I12" s="18">
        <v>60</v>
      </c>
      <c r="J12" s="21">
        <v>0.54</v>
      </c>
      <c r="K12" s="23">
        <f t="shared" si="0"/>
        <v>32.4</v>
      </c>
    </row>
    <row r="13" s="2" customFormat="1" spans="1:11">
      <c r="A13" s="16"/>
      <c r="B13" s="18"/>
      <c r="C13" s="18"/>
      <c r="D13" s="18"/>
      <c r="E13" s="18" t="s">
        <v>97</v>
      </c>
      <c r="F13" s="18"/>
      <c r="G13" s="29" t="s">
        <v>98</v>
      </c>
      <c r="H13" s="21" t="s">
        <v>93</v>
      </c>
      <c r="I13" s="18">
        <v>90</v>
      </c>
      <c r="J13" s="21">
        <v>0.54</v>
      </c>
      <c r="K13" s="23">
        <f t="shared" si="0"/>
        <v>48.6</v>
      </c>
    </row>
    <row r="14" s="2" customFormat="1" spans="1:11">
      <c r="A14" s="16"/>
      <c r="B14" s="18"/>
      <c r="C14" s="18"/>
      <c r="D14" s="18"/>
      <c r="E14" s="30" t="s">
        <v>99</v>
      </c>
      <c r="F14" s="18"/>
      <c r="G14" s="21" t="s">
        <v>100</v>
      </c>
      <c r="H14" s="21" t="s">
        <v>93</v>
      </c>
      <c r="I14" s="18">
        <v>130</v>
      </c>
      <c r="J14" s="21">
        <v>0.54</v>
      </c>
      <c r="K14" s="23">
        <f t="shared" si="0"/>
        <v>70.2</v>
      </c>
    </row>
    <row r="15" s="2" customFormat="1" spans="1:11">
      <c r="A15" s="16"/>
      <c r="B15" s="18"/>
      <c r="C15" s="18"/>
      <c r="D15" s="18"/>
      <c r="E15" s="30"/>
      <c r="F15" s="18"/>
      <c r="G15" s="21"/>
      <c r="H15" s="21" t="s">
        <v>94</v>
      </c>
      <c r="I15" s="31">
        <v>500</v>
      </c>
      <c r="J15" s="21">
        <v>0.055</v>
      </c>
      <c r="K15" s="23">
        <f t="shared" si="0"/>
        <v>27.5</v>
      </c>
    </row>
    <row r="16" s="2" customFormat="1" spans="1:11">
      <c r="A16" s="16"/>
      <c r="B16" s="18"/>
      <c r="C16" s="18"/>
      <c r="D16" s="18"/>
      <c r="E16" s="30" t="s">
        <v>99</v>
      </c>
      <c r="F16" s="18"/>
      <c r="G16" s="21" t="s">
        <v>101</v>
      </c>
      <c r="H16" s="21" t="s">
        <v>93</v>
      </c>
      <c r="I16" s="18">
        <v>190</v>
      </c>
      <c r="J16" s="21">
        <v>0.54</v>
      </c>
      <c r="K16" s="23">
        <f t="shared" si="0"/>
        <v>102.6</v>
      </c>
    </row>
    <row r="17" s="2" customFormat="1" spans="1:11">
      <c r="A17" s="16"/>
      <c r="B17" s="18"/>
      <c r="C17" s="18"/>
      <c r="D17" s="18"/>
      <c r="E17" s="30"/>
      <c r="F17" s="18"/>
      <c r="G17" s="21"/>
      <c r="H17" s="21" t="s">
        <v>94</v>
      </c>
      <c r="I17" s="18">
        <v>130</v>
      </c>
      <c r="J17" s="21">
        <v>0.055</v>
      </c>
      <c r="K17" s="23">
        <f t="shared" si="0"/>
        <v>7.15</v>
      </c>
    </row>
    <row r="18" s="2" customFormat="1" spans="1:11">
      <c r="A18" s="16"/>
      <c r="B18" s="18"/>
      <c r="C18" s="18"/>
      <c r="D18" s="18"/>
      <c r="E18" s="18" t="s">
        <v>102</v>
      </c>
      <c r="F18" s="18"/>
      <c r="G18" s="21" t="s">
        <v>103</v>
      </c>
      <c r="H18" s="21" t="s">
        <v>93</v>
      </c>
      <c r="I18" s="31">
        <v>220</v>
      </c>
      <c r="J18" s="21">
        <v>0.54</v>
      </c>
      <c r="K18" s="23">
        <f t="shared" si="0"/>
        <v>118.8</v>
      </c>
    </row>
    <row r="19" s="2" customFormat="1" spans="1:11">
      <c r="A19" s="16"/>
      <c r="B19" s="18"/>
      <c r="C19" s="18"/>
      <c r="D19" s="18"/>
      <c r="E19" s="18"/>
      <c r="F19" s="18"/>
      <c r="G19" s="21"/>
      <c r="H19" s="21" t="s">
        <v>94</v>
      </c>
      <c r="I19" s="31">
        <v>210</v>
      </c>
      <c r="J19" s="21">
        <v>0.055</v>
      </c>
      <c r="K19" s="23">
        <f t="shared" si="0"/>
        <v>11.55</v>
      </c>
    </row>
    <row r="20" s="2" customFormat="1" spans="1:11">
      <c r="A20" s="16"/>
      <c r="B20" s="18"/>
      <c r="C20" s="18"/>
      <c r="D20" s="18"/>
      <c r="E20" s="30" t="s">
        <v>104</v>
      </c>
      <c r="F20" s="18"/>
      <c r="G20" s="21" t="s">
        <v>105</v>
      </c>
      <c r="H20" s="21" t="s">
        <v>93</v>
      </c>
      <c r="I20" s="18">
        <v>500</v>
      </c>
      <c r="J20" s="21">
        <v>0.54</v>
      </c>
      <c r="K20" s="23">
        <f t="shared" si="0"/>
        <v>270</v>
      </c>
    </row>
    <row r="21" s="2" customFormat="1" spans="1:11">
      <c r="A21" s="16"/>
      <c r="B21" s="18"/>
      <c r="C21" s="18"/>
      <c r="D21" s="18"/>
      <c r="E21" s="30"/>
      <c r="F21" s="18"/>
      <c r="G21" s="21"/>
      <c r="H21" s="21" t="s">
        <v>94</v>
      </c>
      <c r="I21" s="31">
        <v>490</v>
      </c>
      <c r="J21" s="21">
        <v>0.055</v>
      </c>
      <c r="K21" s="23">
        <f t="shared" si="0"/>
        <v>26.95</v>
      </c>
    </row>
    <row r="22" s="2" customFormat="1" spans="1:11">
      <c r="A22" s="16"/>
      <c r="B22" s="18"/>
      <c r="C22" s="18"/>
      <c r="D22" s="18"/>
      <c r="E22" s="30" t="s">
        <v>104</v>
      </c>
      <c r="F22" s="18"/>
      <c r="G22" s="21" t="s">
        <v>106</v>
      </c>
      <c r="H22" s="21" t="s">
        <v>93</v>
      </c>
      <c r="I22" s="31">
        <v>65</v>
      </c>
      <c r="J22" s="21">
        <v>0.54</v>
      </c>
      <c r="K22" s="23">
        <f t="shared" si="0"/>
        <v>35.1</v>
      </c>
    </row>
    <row r="23" s="2" customFormat="1" spans="1:11">
      <c r="A23" s="16"/>
      <c r="B23" s="18"/>
      <c r="C23" s="18"/>
      <c r="D23" s="18"/>
      <c r="E23" s="30"/>
      <c r="F23" s="18"/>
      <c r="G23" s="21"/>
      <c r="H23" s="21" t="s">
        <v>94</v>
      </c>
      <c r="I23" s="31">
        <v>60</v>
      </c>
      <c r="J23" s="21">
        <v>0.055</v>
      </c>
      <c r="K23" s="23">
        <f t="shared" si="0"/>
        <v>3.3</v>
      </c>
    </row>
    <row r="24" s="2" customFormat="1" spans="1:11">
      <c r="A24" s="16"/>
      <c r="B24" s="18"/>
      <c r="C24" s="18"/>
      <c r="D24" s="18"/>
      <c r="E24" s="30" t="s">
        <v>107</v>
      </c>
      <c r="F24" s="18"/>
      <c r="G24" s="21" t="s">
        <v>108</v>
      </c>
      <c r="H24" s="21" t="s">
        <v>93</v>
      </c>
      <c r="I24" s="31">
        <v>90</v>
      </c>
      <c r="J24" s="21">
        <v>0.54</v>
      </c>
      <c r="K24" s="23">
        <f t="shared" si="0"/>
        <v>48.6</v>
      </c>
    </row>
    <row r="25" s="2" customFormat="1" spans="1:11">
      <c r="A25" s="16"/>
      <c r="B25" s="18"/>
      <c r="C25" s="18"/>
      <c r="D25" s="18"/>
      <c r="E25" s="30"/>
      <c r="F25" s="18"/>
      <c r="G25" s="21"/>
      <c r="H25" s="21" t="s">
        <v>94</v>
      </c>
      <c r="I25" s="31">
        <v>40</v>
      </c>
      <c r="J25" s="21">
        <v>0.055</v>
      </c>
      <c r="K25" s="23">
        <f t="shared" si="0"/>
        <v>2.2</v>
      </c>
    </row>
    <row r="26" s="2" customFormat="1" spans="1:11">
      <c r="A26" s="16"/>
      <c r="B26" s="18"/>
      <c r="C26" s="18"/>
      <c r="D26" s="18"/>
      <c r="E26" s="30" t="s">
        <v>109</v>
      </c>
      <c r="F26" s="18"/>
      <c r="G26" s="29" t="s">
        <v>110</v>
      </c>
      <c r="H26" s="21" t="s">
        <v>93</v>
      </c>
      <c r="I26" s="18">
        <v>60</v>
      </c>
      <c r="J26" s="21">
        <v>0.54</v>
      </c>
      <c r="K26" s="23">
        <f t="shared" si="0"/>
        <v>32.4</v>
      </c>
    </row>
    <row r="27" s="2" customFormat="1" spans="1:11">
      <c r="A27" s="16"/>
      <c r="B27" s="18"/>
      <c r="C27" s="18"/>
      <c r="D27" s="18"/>
      <c r="E27" s="30"/>
      <c r="F27" s="18"/>
      <c r="G27" s="29"/>
      <c r="H27" s="21" t="s">
        <v>94</v>
      </c>
      <c r="I27" s="31">
        <v>20</v>
      </c>
      <c r="J27" s="21">
        <v>0.055</v>
      </c>
      <c r="K27" s="23">
        <f t="shared" si="0"/>
        <v>1.1</v>
      </c>
    </row>
    <row r="28" s="2" customFormat="1" spans="1:11">
      <c r="A28" s="21" t="s">
        <v>12</v>
      </c>
      <c r="B28" s="32">
        <v>45982</v>
      </c>
      <c r="C28" s="21" t="s">
        <v>13</v>
      </c>
      <c r="D28" s="21" t="s">
        <v>111</v>
      </c>
      <c r="E28" s="29" t="s">
        <v>112</v>
      </c>
      <c r="F28" s="21" t="s">
        <v>113</v>
      </c>
      <c r="G28" s="21" t="s">
        <v>114</v>
      </c>
      <c r="H28" s="21" t="s">
        <v>18</v>
      </c>
      <c r="I28" s="18">
        <v>4000</v>
      </c>
      <c r="J28" s="21">
        <v>0.85</v>
      </c>
      <c r="K28" s="23">
        <f t="shared" si="0"/>
        <v>3400</v>
      </c>
    </row>
    <row r="29" s="2" customFormat="1" spans="1:11">
      <c r="A29" s="21"/>
      <c r="B29" s="32"/>
      <c r="C29" s="21"/>
      <c r="D29" s="21"/>
      <c r="E29" s="29"/>
      <c r="F29" s="21"/>
      <c r="G29" s="21"/>
      <c r="H29" s="18" t="s">
        <v>19</v>
      </c>
      <c r="I29" s="18">
        <v>4000</v>
      </c>
      <c r="J29" s="33">
        <v>0</v>
      </c>
      <c r="K29" s="23">
        <f t="shared" si="0"/>
        <v>0</v>
      </c>
    </row>
    <row r="30" s="2" customFormat="1" spans="1:11">
      <c r="A30" s="21"/>
      <c r="B30" s="32"/>
      <c r="C30" s="21"/>
      <c r="D30" s="21"/>
      <c r="E30" s="29"/>
      <c r="F30" s="21"/>
      <c r="G30" s="21"/>
      <c r="H30" s="18" t="s">
        <v>31</v>
      </c>
      <c r="I30" s="18">
        <v>4000</v>
      </c>
      <c r="J30" s="22">
        <v>0.1</v>
      </c>
      <c r="K30" s="23">
        <f t="shared" si="0"/>
        <v>400</v>
      </c>
    </row>
    <row r="31" s="2" customFormat="1" spans="1:11">
      <c r="A31" s="21"/>
      <c r="B31" s="32"/>
      <c r="C31" s="21"/>
      <c r="D31" s="21"/>
      <c r="E31" s="29"/>
      <c r="F31" s="21"/>
      <c r="G31" s="21"/>
      <c r="H31" s="21" t="s">
        <v>115</v>
      </c>
      <c r="I31" s="18">
        <v>4000</v>
      </c>
      <c r="J31" s="21">
        <v>0.47</v>
      </c>
      <c r="K31" s="23">
        <f t="shared" si="0"/>
        <v>1880</v>
      </c>
    </row>
    <row r="32" s="2" customFormat="1" spans="1:11">
      <c r="A32" s="21"/>
      <c r="B32" s="32"/>
      <c r="C32" s="21"/>
      <c r="D32" s="21"/>
      <c r="E32" s="29"/>
      <c r="F32" s="21"/>
      <c r="G32" s="21"/>
      <c r="H32" s="21" t="s">
        <v>21</v>
      </c>
      <c r="I32" s="18">
        <v>4000</v>
      </c>
      <c r="J32" s="33">
        <v>0.3</v>
      </c>
      <c r="K32" s="23">
        <f t="shared" si="0"/>
        <v>1200</v>
      </c>
    </row>
    <row r="33" s="2" customFormat="1" spans="1:11">
      <c r="A33" s="21"/>
      <c r="B33" s="32"/>
      <c r="C33" s="21"/>
      <c r="D33" s="21"/>
      <c r="E33" s="29" t="s">
        <v>116</v>
      </c>
      <c r="F33" s="21"/>
      <c r="G33" s="21" t="s">
        <v>117</v>
      </c>
      <c r="H33" s="21" t="s">
        <v>18</v>
      </c>
      <c r="I33" s="18">
        <v>4500</v>
      </c>
      <c r="J33" s="21">
        <v>0.85</v>
      </c>
      <c r="K33" s="23">
        <f t="shared" si="0"/>
        <v>3825</v>
      </c>
    </row>
    <row r="34" s="2" customFormat="1" spans="1:11">
      <c r="A34" s="21"/>
      <c r="B34" s="32"/>
      <c r="C34" s="21"/>
      <c r="D34" s="21"/>
      <c r="E34" s="29"/>
      <c r="F34" s="21"/>
      <c r="G34" s="21"/>
      <c r="H34" s="18" t="s">
        <v>19</v>
      </c>
      <c r="I34" s="18">
        <v>4500</v>
      </c>
      <c r="J34" s="33">
        <v>0</v>
      </c>
      <c r="K34" s="23">
        <f t="shared" si="0"/>
        <v>0</v>
      </c>
    </row>
    <row r="35" s="2" customFormat="1" spans="1:11">
      <c r="A35" s="21"/>
      <c r="B35" s="32"/>
      <c r="C35" s="21"/>
      <c r="D35" s="21"/>
      <c r="E35" s="29"/>
      <c r="F35" s="21"/>
      <c r="G35" s="21"/>
      <c r="H35" s="18" t="s">
        <v>31</v>
      </c>
      <c r="I35" s="18">
        <v>4500</v>
      </c>
      <c r="J35" s="22">
        <v>0.1</v>
      </c>
      <c r="K35" s="23">
        <f t="shared" si="0"/>
        <v>450</v>
      </c>
    </row>
    <row r="36" s="2" customFormat="1" spans="1:11">
      <c r="A36" s="21"/>
      <c r="B36" s="32"/>
      <c r="C36" s="21"/>
      <c r="D36" s="21"/>
      <c r="E36" s="29"/>
      <c r="F36" s="21"/>
      <c r="G36" s="21"/>
      <c r="H36" s="21" t="s">
        <v>115</v>
      </c>
      <c r="I36" s="18">
        <v>4500</v>
      </c>
      <c r="J36" s="21">
        <v>0.47</v>
      </c>
      <c r="K36" s="23">
        <f t="shared" ref="K36:K71" si="1">J36*I36</f>
        <v>2115</v>
      </c>
    </row>
    <row r="37" s="2" customFormat="1" spans="1:11">
      <c r="A37" s="21"/>
      <c r="B37" s="32"/>
      <c r="C37" s="21"/>
      <c r="D37" s="21"/>
      <c r="E37" s="29"/>
      <c r="F37" s="21"/>
      <c r="G37" s="21"/>
      <c r="H37" s="21" t="s">
        <v>21</v>
      </c>
      <c r="I37" s="18">
        <v>4500</v>
      </c>
      <c r="J37" s="33">
        <v>0.3</v>
      </c>
      <c r="K37" s="23">
        <f t="shared" si="1"/>
        <v>1350</v>
      </c>
    </row>
    <row r="38" s="2" customFormat="1" spans="1:11">
      <c r="A38" s="21"/>
      <c r="B38" s="32"/>
      <c r="C38" s="21"/>
      <c r="D38" s="21"/>
      <c r="E38" s="29" t="s">
        <v>118</v>
      </c>
      <c r="F38" s="21"/>
      <c r="G38" s="21" t="s">
        <v>119</v>
      </c>
      <c r="H38" s="21" t="s">
        <v>18</v>
      </c>
      <c r="I38" s="21">
        <v>3670</v>
      </c>
      <c r="J38" s="21">
        <v>0.85</v>
      </c>
      <c r="K38" s="23">
        <f t="shared" si="1"/>
        <v>3119.5</v>
      </c>
    </row>
    <row r="39" s="2" customFormat="1" spans="1:11">
      <c r="A39" s="21"/>
      <c r="B39" s="32"/>
      <c r="C39" s="21"/>
      <c r="D39" s="21"/>
      <c r="E39" s="29"/>
      <c r="F39" s="21"/>
      <c r="G39" s="21"/>
      <c r="H39" s="18" t="s">
        <v>19</v>
      </c>
      <c r="I39" s="21">
        <v>3670</v>
      </c>
      <c r="J39" s="33">
        <v>0</v>
      </c>
      <c r="K39" s="23">
        <f t="shared" si="1"/>
        <v>0</v>
      </c>
    </row>
    <row r="40" s="2" customFormat="1" spans="1:11">
      <c r="A40" s="21"/>
      <c r="B40" s="32"/>
      <c r="C40" s="21"/>
      <c r="D40" s="21"/>
      <c r="E40" s="29"/>
      <c r="F40" s="21"/>
      <c r="G40" s="21"/>
      <c r="H40" s="18" t="s">
        <v>31</v>
      </c>
      <c r="I40" s="21">
        <v>2800</v>
      </c>
      <c r="J40" s="22">
        <v>0.1</v>
      </c>
      <c r="K40" s="23">
        <f t="shared" si="1"/>
        <v>280</v>
      </c>
    </row>
    <row r="41" s="2" customFormat="1" spans="1:11">
      <c r="A41" s="21"/>
      <c r="B41" s="32"/>
      <c r="C41" s="21"/>
      <c r="D41" s="21"/>
      <c r="E41" s="29"/>
      <c r="F41" s="21"/>
      <c r="G41" s="21"/>
      <c r="H41" s="21" t="s">
        <v>115</v>
      </c>
      <c r="I41" s="21">
        <v>3350</v>
      </c>
      <c r="J41" s="21">
        <v>0.47</v>
      </c>
      <c r="K41" s="23">
        <f t="shared" si="1"/>
        <v>1574.5</v>
      </c>
    </row>
    <row r="42" s="2" customFormat="1" spans="1:11">
      <c r="A42" s="21"/>
      <c r="B42" s="32"/>
      <c r="C42" s="21"/>
      <c r="D42" s="21"/>
      <c r="E42" s="29"/>
      <c r="F42" s="21"/>
      <c r="G42" s="21"/>
      <c r="H42" s="21" t="s">
        <v>21</v>
      </c>
      <c r="I42" s="21">
        <v>3400</v>
      </c>
      <c r="J42" s="33">
        <v>0.3</v>
      </c>
      <c r="K42" s="23">
        <f t="shared" si="1"/>
        <v>1020</v>
      </c>
    </row>
    <row r="43" s="2" customFormat="1" spans="1:11">
      <c r="A43" s="21" t="s">
        <v>12</v>
      </c>
      <c r="B43" s="32">
        <v>45989</v>
      </c>
      <c r="C43" s="21" t="s">
        <v>13</v>
      </c>
      <c r="D43" s="21" t="s">
        <v>120</v>
      </c>
      <c r="E43" s="29" t="s">
        <v>121</v>
      </c>
      <c r="F43" s="21" t="s">
        <v>122</v>
      </c>
      <c r="G43" s="21" t="s">
        <v>123</v>
      </c>
      <c r="H43" s="18" t="s">
        <v>86</v>
      </c>
      <c r="I43" s="31">
        <v>3000</v>
      </c>
      <c r="J43" s="31">
        <v>0.14</v>
      </c>
      <c r="K43" s="23">
        <f t="shared" si="1"/>
        <v>420</v>
      </c>
    </row>
    <row r="44" s="2" customFormat="1" spans="1:11">
      <c r="A44" s="21"/>
      <c r="B44" s="32"/>
      <c r="C44" s="21"/>
      <c r="D44" s="21"/>
      <c r="E44" s="29"/>
      <c r="F44" s="21"/>
      <c r="G44" s="21"/>
      <c r="H44" s="21" t="s">
        <v>124</v>
      </c>
      <c r="I44" s="21">
        <v>9000</v>
      </c>
      <c r="J44" s="21">
        <v>0.055</v>
      </c>
      <c r="K44" s="23">
        <f t="shared" si="1"/>
        <v>495</v>
      </c>
    </row>
    <row r="45" s="2" customFormat="1" spans="1:11">
      <c r="A45" s="21"/>
      <c r="B45" s="32"/>
      <c r="C45" s="21"/>
      <c r="D45" s="21"/>
      <c r="E45" s="29"/>
      <c r="F45" s="21"/>
      <c r="G45" s="21"/>
      <c r="H45" s="21" t="s">
        <v>125</v>
      </c>
      <c r="I45" s="31">
        <v>2200</v>
      </c>
      <c r="J45" s="21">
        <v>0.03</v>
      </c>
      <c r="K45" s="23">
        <f t="shared" si="1"/>
        <v>66</v>
      </c>
    </row>
    <row r="46" s="2" customFormat="1" spans="1:11">
      <c r="A46" s="21"/>
      <c r="B46" s="32"/>
      <c r="C46" s="21"/>
      <c r="D46" s="21"/>
      <c r="E46" s="29"/>
      <c r="F46" s="21"/>
      <c r="G46" s="21"/>
      <c r="H46" s="21" t="s">
        <v>126</v>
      </c>
      <c r="I46" s="31">
        <v>3000</v>
      </c>
      <c r="J46" s="34">
        <v>0.04</v>
      </c>
      <c r="K46" s="23">
        <f t="shared" si="1"/>
        <v>120</v>
      </c>
    </row>
    <row r="47" s="2" customFormat="1" spans="1:11">
      <c r="A47" s="21"/>
      <c r="B47" s="32"/>
      <c r="C47" s="21"/>
      <c r="D47" s="21"/>
      <c r="E47" s="29"/>
      <c r="F47" s="21"/>
      <c r="G47" s="21"/>
      <c r="H47" s="21" t="s">
        <v>127</v>
      </c>
      <c r="I47" s="31">
        <v>3000</v>
      </c>
      <c r="J47" s="21">
        <v>0.6</v>
      </c>
      <c r="K47" s="23">
        <f t="shared" si="1"/>
        <v>1800</v>
      </c>
    </row>
    <row r="48" s="2" customFormat="1" spans="1:11">
      <c r="A48" s="21"/>
      <c r="B48" s="32"/>
      <c r="C48" s="21"/>
      <c r="D48" s="21"/>
      <c r="E48" s="29"/>
      <c r="F48" s="21"/>
      <c r="G48" s="21"/>
      <c r="H48" s="21" t="s">
        <v>19</v>
      </c>
      <c r="I48" s="31">
        <v>3000</v>
      </c>
      <c r="J48" s="33">
        <v>0</v>
      </c>
      <c r="K48" s="23">
        <f t="shared" si="1"/>
        <v>0</v>
      </c>
    </row>
    <row r="49" s="2" customFormat="1" spans="1:11">
      <c r="A49" s="21"/>
      <c r="B49" s="32"/>
      <c r="C49" s="21"/>
      <c r="D49" s="21"/>
      <c r="E49" s="29"/>
      <c r="F49" s="21"/>
      <c r="G49" s="21"/>
      <c r="H49" s="21" t="s">
        <v>38</v>
      </c>
      <c r="I49" s="21">
        <v>3000</v>
      </c>
      <c r="J49" s="21">
        <v>0.54</v>
      </c>
      <c r="K49" s="23">
        <f t="shared" si="1"/>
        <v>1620</v>
      </c>
    </row>
    <row r="50" s="2" customFormat="1" spans="1:11">
      <c r="A50" s="21"/>
      <c r="B50" s="32"/>
      <c r="C50" s="21"/>
      <c r="D50" s="21"/>
      <c r="E50" s="29"/>
      <c r="F50" s="21"/>
      <c r="G50" s="21"/>
      <c r="H50" s="18" t="s">
        <v>20</v>
      </c>
      <c r="I50" s="31">
        <v>500</v>
      </c>
      <c r="J50" s="18">
        <v>0.09</v>
      </c>
      <c r="K50" s="23">
        <f t="shared" si="1"/>
        <v>45</v>
      </c>
    </row>
    <row r="51" s="2" customFormat="1" spans="1:11">
      <c r="A51" s="16" t="s">
        <v>12</v>
      </c>
      <c r="B51" s="17">
        <v>45998</v>
      </c>
      <c r="C51" s="18" t="s">
        <v>13</v>
      </c>
      <c r="D51" s="18" t="s">
        <v>128</v>
      </c>
      <c r="E51" s="19" t="s">
        <v>29</v>
      </c>
      <c r="F51" s="18" t="s">
        <v>129</v>
      </c>
      <c r="G51" s="20" t="s">
        <v>29</v>
      </c>
      <c r="H51" s="21" t="s">
        <v>86</v>
      </c>
      <c r="I51" s="22">
        <v>450</v>
      </c>
      <c r="J51" s="22">
        <v>0.14</v>
      </c>
      <c r="K51" s="23">
        <f t="shared" si="1"/>
        <v>63</v>
      </c>
    </row>
    <row r="52" s="2" customFormat="1" spans="1:11">
      <c r="A52" s="16"/>
      <c r="B52" s="18"/>
      <c r="C52" s="18"/>
      <c r="D52" s="18"/>
      <c r="E52" s="24"/>
      <c r="F52" s="18"/>
      <c r="G52" s="25"/>
      <c r="H52" s="21" t="s">
        <v>87</v>
      </c>
      <c r="I52" s="21">
        <v>470</v>
      </c>
      <c r="J52" s="21">
        <v>0.055</v>
      </c>
      <c r="K52" s="23">
        <f t="shared" si="1"/>
        <v>25.85</v>
      </c>
    </row>
    <row r="53" s="2" customFormat="1" spans="1:11">
      <c r="A53" s="16"/>
      <c r="B53" s="18"/>
      <c r="C53" s="18"/>
      <c r="D53" s="18"/>
      <c r="E53" s="24"/>
      <c r="F53" s="18"/>
      <c r="G53" s="25"/>
      <c r="H53" s="21" t="s">
        <v>88</v>
      </c>
      <c r="I53" s="21">
        <v>470</v>
      </c>
      <c r="J53" s="21">
        <v>0.055</v>
      </c>
      <c r="K53" s="23">
        <f t="shared" si="1"/>
        <v>25.85</v>
      </c>
    </row>
    <row r="54" s="2" customFormat="1" spans="1:11">
      <c r="A54" s="16"/>
      <c r="B54" s="18"/>
      <c r="C54" s="18"/>
      <c r="D54" s="18"/>
      <c r="E54" s="24"/>
      <c r="F54" s="18"/>
      <c r="G54" s="25"/>
      <c r="H54" s="18" t="s">
        <v>64</v>
      </c>
      <c r="I54" s="21">
        <v>470</v>
      </c>
      <c r="J54" s="21">
        <v>0.04</v>
      </c>
      <c r="K54" s="23">
        <f t="shared" si="1"/>
        <v>18.8</v>
      </c>
    </row>
    <row r="55" s="2" customFormat="1" spans="1:11">
      <c r="A55" s="16"/>
      <c r="B55" s="18"/>
      <c r="C55" s="18"/>
      <c r="D55" s="18"/>
      <c r="E55" s="24"/>
      <c r="F55" s="18"/>
      <c r="G55" s="25"/>
      <c r="H55" s="21" t="s">
        <v>89</v>
      </c>
      <c r="I55" s="21">
        <v>470</v>
      </c>
      <c r="J55" s="21">
        <v>0.055</v>
      </c>
      <c r="K55" s="23">
        <f t="shared" si="1"/>
        <v>25.85</v>
      </c>
    </row>
    <row r="56" s="2" customFormat="1" spans="1:11">
      <c r="A56" s="16"/>
      <c r="B56" s="18"/>
      <c r="C56" s="18"/>
      <c r="D56" s="18"/>
      <c r="E56" s="24"/>
      <c r="F56" s="18"/>
      <c r="G56" s="25"/>
      <c r="H56" s="21" t="s">
        <v>90</v>
      </c>
      <c r="I56" s="21">
        <v>470</v>
      </c>
      <c r="J56" s="22">
        <v>0.11</v>
      </c>
      <c r="K56" s="23">
        <f t="shared" si="1"/>
        <v>51.7</v>
      </c>
    </row>
    <row r="57" s="2" customFormat="1" spans="1:11">
      <c r="A57" s="16"/>
      <c r="B57" s="18"/>
      <c r="C57" s="18"/>
      <c r="D57" s="18"/>
      <c r="E57" s="24"/>
      <c r="F57" s="18"/>
      <c r="G57" s="25"/>
      <c r="H57" s="21" t="s">
        <v>19</v>
      </c>
      <c r="I57" s="18">
        <v>450</v>
      </c>
      <c r="J57" s="21">
        <v>0</v>
      </c>
      <c r="K57" s="23">
        <f t="shared" si="1"/>
        <v>0</v>
      </c>
    </row>
    <row r="58" s="2" customFormat="1" spans="1:11">
      <c r="A58" s="16"/>
      <c r="B58" s="18"/>
      <c r="C58" s="18"/>
      <c r="D58" s="18"/>
      <c r="E58" s="26"/>
      <c r="F58" s="18"/>
      <c r="G58" s="27"/>
      <c r="H58" s="18" t="s">
        <v>130</v>
      </c>
      <c r="I58" s="18">
        <v>100</v>
      </c>
      <c r="J58" s="22">
        <v>0.23</v>
      </c>
      <c r="K58" s="23">
        <f t="shared" si="1"/>
        <v>23</v>
      </c>
    </row>
    <row r="59" s="2" customFormat="1" spans="1:11">
      <c r="A59" s="16"/>
      <c r="B59" s="18"/>
      <c r="C59" s="18"/>
      <c r="D59" s="18"/>
      <c r="E59" s="21" t="s">
        <v>95</v>
      </c>
      <c r="F59" s="18"/>
      <c r="G59" s="21" t="s">
        <v>96</v>
      </c>
      <c r="H59" s="21" t="s">
        <v>93</v>
      </c>
      <c r="I59" s="28">
        <v>50</v>
      </c>
      <c r="J59" s="21">
        <v>0.54</v>
      </c>
      <c r="K59" s="23">
        <f t="shared" si="1"/>
        <v>27</v>
      </c>
    </row>
    <row r="60" s="2" customFormat="1" spans="1:11">
      <c r="A60" s="16"/>
      <c r="B60" s="18"/>
      <c r="C60" s="18"/>
      <c r="D60" s="18"/>
      <c r="E60" s="21"/>
      <c r="F60" s="18"/>
      <c r="G60" s="21"/>
      <c r="H60" s="21" t="s">
        <v>94</v>
      </c>
      <c r="I60" s="18">
        <v>50</v>
      </c>
      <c r="J60" s="21">
        <v>0.055</v>
      </c>
      <c r="K60" s="23">
        <f t="shared" si="1"/>
        <v>2.75</v>
      </c>
    </row>
    <row r="61" s="2" customFormat="1" spans="1:11">
      <c r="A61" s="16"/>
      <c r="B61" s="18"/>
      <c r="C61" s="18"/>
      <c r="D61" s="18"/>
      <c r="E61" s="20" t="s">
        <v>97</v>
      </c>
      <c r="F61" s="18"/>
      <c r="G61" s="19" t="s">
        <v>98</v>
      </c>
      <c r="H61" s="21" t="s">
        <v>93</v>
      </c>
      <c r="I61" s="18">
        <v>100</v>
      </c>
      <c r="J61" s="21">
        <v>0.54</v>
      </c>
      <c r="K61" s="23">
        <f t="shared" si="1"/>
        <v>54</v>
      </c>
    </row>
    <row r="62" s="2" customFormat="1" spans="1:11">
      <c r="A62" s="16"/>
      <c r="B62" s="18"/>
      <c r="C62" s="18"/>
      <c r="D62" s="18"/>
      <c r="E62" s="27"/>
      <c r="F62" s="18"/>
      <c r="G62" s="26"/>
      <c r="H62" s="21" t="s">
        <v>94</v>
      </c>
      <c r="I62" s="31">
        <v>100</v>
      </c>
      <c r="J62" s="21">
        <v>0.055</v>
      </c>
      <c r="K62" s="23">
        <f t="shared" si="1"/>
        <v>5.5</v>
      </c>
    </row>
    <row r="63" s="2" customFormat="1" spans="1:11">
      <c r="A63" s="16"/>
      <c r="B63" s="18"/>
      <c r="C63" s="18"/>
      <c r="D63" s="18"/>
      <c r="E63" s="30" t="s">
        <v>99</v>
      </c>
      <c r="F63" s="18"/>
      <c r="G63" s="21" t="s">
        <v>100</v>
      </c>
      <c r="H63" s="21" t="s">
        <v>93</v>
      </c>
      <c r="I63" s="28">
        <v>50</v>
      </c>
      <c r="J63" s="21">
        <v>0.54</v>
      </c>
      <c r="K63" s="23">
        <f t="shared" si="1"/>
        <v>27</v>
      </c>
    </row>
    <row r="64" s="2" customFormat="1" spans="1:11">
      <c r="A64" s="16"/>
      <c r="B64" s="18"/>
      <c r="C64" s="18"/>
      <c r="D64" s="18"/>
      <c r="E64" s="30"/>
      <c r="F64" s="18"/>
      <c r="G64" s="21"/>
      <c r="H64" s="21" t="s">
        <v>94</v>
      </c>
      <c r="I64" s="18">
        <v>50</v>
      </c>
      <c r="J64" s="21">
        <v>0.055</v>
      </c>
      <c r="K64" s="23">
        <f t="shared" si="1"/>
        <v>2.75</v>
      </c>
    </row>
    <row r="65" s="2" customFormat="1" spans="1:11">
      <c r="A65" s="16"/>
      <c r="B65" s="18"/>
      <c r="C65" s="18"/>
      <c r="D65" s="18"/>
      <c r="E65" s="30" t="s">
        <v>104</v>
      </c>
      <c r="F65" s="18"/>
      <c r="G65" s="21" t="s">
        <v>105</v>
      </c>
      <c r="H65" s="21" t="s">
        <v>93</v>
      </c>
      <c r="I65" s="18">
        <v>200</v>
      </c>
      <c r="J65" s="21">
        <v>0.54</v>
      </c>
      <c r="K65" s="23">
        <f t="shared" si="1"/>
        <v>108</v>
      </c>
    </row>
    <row r="66" s="2" customFormat="1" spans="1:11">
      <c r="A66" s="16"/>
      <c r="B66" s="18"/>
      <c r="C66" s="18"/>
      <c r="D66" s="18"/>
      <c r="E66" s="30"/>
      <c r="F66" s="18"/>
      <c r="G66" s="21"/>
      <c r="H66" s="21" t="s">
        <v>94</v>
      </c>
      <c r="I66" s="18">
        <v>200</v>
      </c>
      <c r="J66" s="21">
        <v>0.055</v>
      </c>
      <c r="K66" s="23">
        <f t="shared" si="1"/>
        <v>11</v>
      </c>
    </row>
    <row r="67" s="2" customFormat="1" spans="1:11">
      <c r="A67" s="16"/>
      <c r="B67" s="18"/>
      <c r="C67" s="18"/>
      <c r="D67" s="18"/>
      <c r="E67" s="35" t="s">
        <v>131</v>
      </c>
      <c r="F67" s="18"/>
      <c r="G67" s="20" t="s">
        <v>132</v>
      </c>
      <c r="H67" s="21" t="s">
        <v>93</v>
      </c>
      <c r="I67" s="31">
        <v>20</v>
      </c>
      <c r="J67" s="21">
        <v>0.54</v>
      </c>
      <c r="K67" s="23">
        <f t="shared" si="1"/>
        <v>10.8</v>
      </c>
    </row>
    <row r="68" s="2" customFormat="1" spans="1:11">
      <c r="A68" s="16"/>
      <c r="B68" s="18"/>
      <c r="C68" s="18"/>
      <c r="D68" s="18"/>
      <c r="E68" s="36"/>
      <c r="F68" s="18"/>
      <c r="G68" s="27"/>
      <c r="H68" s="21" t="s">
        <v>94</v>
      </c>
      <c r="I68" s="31">
        <v>20</v>
      </c>
      <c r="J68" s="21">
        <v>0.055</v>
      </c>
      <c r="K68" s="23">
        <f t="shared" si="1"/>
        <v>1.1</v>
      </c>
    </row>
    <row r="69" s="2" customFormat="1" spans="1:11">
      <c r="A69" s="16"/>
      <c r="B69" s="18"/>
      <c r="C69" s="18"/>
      <c r="D69" s="18"/>
      <c r="E69" s="35" t="s">
        <v>133</v>
      </c>
      <c r="F69" s="18"/>
      <c r="G69" s="20" t="s">
        <v>134</v>
      </c>
      <c r="H69" s="21" t="s">
        <v>93</v>
      </c>
      <c r="I69" s="31">
        <v>30</v>
      </c>
      <c r="J69" s="21">
        <v>0.54</v>
      </c>
      <c r="K69" s="23">
        <f t="shared" si="1"/>
        <v>16.2</v>
      </c>
    </row>
    <row r="70" s="2" customFormat="1" spans="1:11">
      <c r="A70" s="16"/>
      <c r="B70" s="18"/>
      <c r="C70" s="18"/>
      <c r="D70" s="18"/>
      <c r="E70" s="36"/>
      <c r="F70" s="18"/>
      <c r="G70" s="25"/>
      <c r="H70" s="21" t="s">
        <v>94</v>
      </c>
      <c r="I70" s="31">
        <v>50</v>
      </c>
      <c r="J70" s="21">
        <v>0.055</v>
      </c>
      <c r="K70" s="23">
        <f t="shared" si="1"/>
        <v>2.75</v>
      </c>
    </row>
    <row r="71" s="2" customFormat="1" spans="1:11">
      <c r="A71" s="21" t="s">
        <v>12</v>
      </c>
      <c r="B71" s="32">
        <v>45998</v>
      </c>
      <c r="C71" s="21" t="s">
        <v>13</v>
      </c>
      <c r="D71" s="21" t="s">
        <v>135</v>
      </c>
      <c r="E71" s="29" t="s">
        <v>121</v>
      </c>
      <c r="F71" s="21" t="s">
        <v>136</v>
      </c>
      <c r="G71" s="21" t="s">
        <v>123</v>
      </c>
      <c r="H71" s="21" t="s">
        <v>38</v>
      </c>
      <c r="I71" s="21">
        <v>190</v>
      </c>
      <c r="J71" s="21">
        <v>0.54</v>
      </c>
      <c r="K71" s="23">
        <f t="shared" si="1"/>
        <v>102.6</v>
      </c>
    </row>
    <row r="72" s="2" customFormat="1" spans="1:11">
      <c r="A72" s="37"/>
      <c r="B72" s="38"/>
      <c r="C72" s="39"/>
      <c r="D72" s="39"/>
      <c r="E72" s="39"/>
      <c r="F72" s="39"/>
      <c r="G72" s="39"/>
      <c r="H72" s="39"/>
      <c r="I72" s="38"/>
      <c r="J72" s="40"/>
      <c r="K72" s="6"/>
    </row>
    <row r="73" s="2" customFormat="1" spans="1:11">
      <c r="A73" s="37"/>
      <c r="B73" s="38"/>
      <c r="C73" s="39"/>
      <c r="D73" s="39"/>
      <c r="E73" s="39"/>
      <c r="F73" s="39"/>
      <c r="G73" s="39"/>
      <c r="H73" s="39"/>
      <c r="I73" s="38"/>
      <c r="J73" s="40"/>
      <c r="K73" s="6"/>
    </row>
    <row r="74" s="2" customFormat="1" spans="1:11">
      <c r="A74" s="37"/>
      <c r="B74" s="38"/>
      <c r="C74" s="39"/>
      <c r="D74" s="39"/>
      <c r="E74" s="39"/>
      <c r="F74" s="39"/>
      <c r="G74" s="39"/>
      <c r="H74" s="39"/>
      <c r="I74" s="38"/>
      <c r="J74" s="40"/>
      <c r="K74" s="6"/>
    </row>
    <row r="75" s="2" customFormat="1" spans="1:11">
      <c r="A75" s="37"/>
      <c r="B75" s="38"/>
      <c r="C75" s="39"/>
      <c r="D75" s="39"/>
      <c r="E75" s="39"/>
      <c r="F75" s="39"/>
      <c r="G75" s="39"/>
      <c r="H75" s="39"/>
      <c r="I75" s="38"/>
      <c r="J75" s="40"/>
      <c r="K75" s="6"/>
    </row>
    <row r="76" s="2" customFormat="1" spans="1:11">
      <c r="A76" s="37"/>
      <c r="B76" s="38"/>
      <c r="C76" s="39"/>
      <c r="D76" s="39"/>
      <c r="E76" s="39"/>
      <c r="F76" s="39"/>
      <c r="G76" s="39"/>
      <c r="H76" s="39"/>
      <c r="I76" s="38"/>
      <c r="J76" s="40"/>
      <c r="K76" s="6"/>
    </row>
    <row r="77" s="2" customFormat="1" spans="1:11">
      <c r="A77" s="37"/>
      <c r="B77" s="38"/>
      <c r="C77" s="39"/>
      <c r="D77" s="39"/>
      <c r="E77" s="39"/>
      <c r="F77" s="39"/>
      <c r="G77" s="39"/>
      <c r="H77" s="39"/>
      <c r="I77" s="38"/>
      <c r="J77" s="40"/>
      <c r="K77" s="6"/>
    </row>
    <row r="78" s="2" customFormat="1" spans="1:11">
      <c r="A78" s="37"/>
      <c r="B78" s="38"/>
      <c r="C78" s="39"/>
      <c r="D78" s="39"/>
      <c r="E78" s="39"/>
      <c r="F78" s="39"/>
      <c r="G78" s="39"/>
      <c r="H78" s="39"/>
      <c r="I78" s="38"/>
      <c r="J78" s="40"/>
      <c r="K78" s="6"/>
    </row>
    <row r="79" s="2" customFormat="1" spans="1:11">
      <c r="A79" s="37"/>
      <c r="B79" s="38"/>
      <c r="C79" s="39"/>
      <c r="D79" s="39"/>
      <c r="E79" s="39"/>
      <c r="F79" s="39"/>
      <c r="G79" s="39"/>
      <c r="H79" s="39"/>
      <c r="I79" s="38"/>
      <c r="J79" s="40"/>
      <c r="K79" s="6"/>
    </row>
    <row r="80" s="2" customFormat="1" spans="1:11">
      <c r="A80" s="37"/>
      <c r="B80" s="38"/>
      <c r="C80" s="39"/>
      <c r="D80" s="39"/>
      <c r="E80" s="39"/>
      <c r="F80" s="39"/>
      <c r="G80" s="39"/>
      <c r="H80" s="39"/>
      <c r="I80" s="38"/>
      <c r="J80" s="40"/>
      <c r="K80" s="6"/>
    </row>
    <row r="81" s="2" customFormat="1" spans="1:11">
      <c r="A81" s="37"/>
      <c r="B81" s="38"/>
      <c r="C81" s="38"/>
      <c r="D81" s="38"/>
      <c r="E81" s="38"/>
      <c r="F81" s="39"/>
      <c r="G81" s="38"/>
      <c r="H81" s="38"/>
      <c r="I81" s="38"/>
      <c r="J81" s="40"/>
      <c r="K81" s="6"/>
    </row>
    <row r="82" s="2" customFormat="1" spans="1:11">
      <c r="A82" s="37"/>
      <c r="B82" s="38"/>
      <c r="C82" s="38"/>
      <c r="D82" s="38"/>
      <c r="E82" s="38"/>
      <c r="F82" s="39"/>
      <c r="G82" s="38"/>
      <c r="H82" s="38"/>
      <c r="I82" s="38"/>
      <c r="J82" s="40"/>
      <c r="K82" s="6"/>
    </row>
    <row r="83" s="2" customFormat="1" spans="1:11">
      <c r="A83" s="37" t="s">
        <v>70</v>
      </c>
      <c r="B83" s="38"/>
      <c r="C83" s="38"/>
      <c r="D83" s="38"/>
      <c r="E83" s="38"/>
      <c r="F83" s="38"/>
      <c r="G83" s="38"/>
      <c r="H83" s="38"/>
      <c r="I83" s="38">
        <f>SUM(I3:I81)</f>
        <v>112450</v>
      </c>
      <c r="J83" s="40"/>
      <c r="K83" s="6">
        <f>SUM(K3:K81)</f>
        <v>28212.4</v>
      </c>
    </row>
    <row r="84" s="3" customFormat="1" ht="21" customHeight="1" spans="1:11">
      <c r="A84" s="41"/>
      <c r="B84" s="41"/>
      <c r="C84" s="41"/>
      <c r="D84" s="41"/>
      <c r="E84" s="41"/>
      <c r="F84" s="41"/>
      <c r="G84" s="42"/>
      <c r="H84" s="41"/>
      <c r="I84" s="43"/>
      <c r="J84" s="2"/>
      <c r="K84" s="5"/>
    </row>
    <row r="85" spans="1:11">
      <c r="A85" s="6" t="s">
        <v>71</v>
      </c>
      <c r="B85" s="6"/>
      <c r="C85" s="6"/>
      <c r="D85" s="6"/>
      <c r="E85" s="6"/>
      <c r="F85" s="6"/>
      <c r="G85" s="7"/>
      <c r="H85" s="6"/>
      <c r="I85" s="8"/>
    </row>
    <row r="86" s="2" customFormat="1" ht="45" customHeight="1" spans="1:11">
      <c r="A86" s="44" t="s">
        <v>72</v>
      </c>
      <c r="B86" s="44" t="s">
        <v>73</v>
      </c>
      <c r="C86" s="44" t="s">
        <v>1</v>
      </c>
      <c r="D86" s="44" t="s">
        <v>74</v>
      </c>
      <c r="E86" s="44" t="s">
        <v>75</v>
      </c>
      <c r="F86" s="44" t="s">
        <v>76</v>
      </c>
      <c r="G86" s="7" t="s">
        <v>77</v>
      </c>
      <c r="H86" s="44" t="s">
        <v>78</v>
      </c>
      <c r="I86" s="8" t="s">
        <v>79</v>
      </c>
      <c r="K86" s="5"/>
    </row>
    <row r="87" s="2" customFormat="1" ht="34" customHeight="1" spans="1:11">
      <c r="A87" s="45">
        <v>1</v>
      </c>
      <c r="B87" s="46"/>
      <c r="C87" s="45" t="s">
        <v>12</v>
      </c>
      <c r="D87" s="47" t="s">
        <v>80</v>
      </c>
      <c r="E87" s="47" t="s">
        <v>81</v>
      </c>
      <c r="F87" s="45" t="s">
        <v>82</v>
      </c>
      <c r="G87" s="48" t="s">
        <v>83</v>
      </c>
      <c r="H87" s="49">
        <f>K83</f>
        <v>28212.4</v>
      </c>
      <c r="I87" s="50"/>
      <c r="J87" s="4"/>
      <c r="K87" s="5"/>
    </row>
  </sheetData>
  <autoFilter xmlns:etc="http://www.wps.cn/officeDocument/2017/etCustomData" ref="A2:K71" etc:filterBottomFollowUsedRange="0">
    <extLst/>
  </autoFilter>
  <mergeCells count="63">
    <mergeCell ref="A1:K1"/>
    <mergeCell ref="A83:H83"/>
    <mergeCell ref="A85:I85"/>
    <mergeCell ref="A3:A27"/>
    <mergeCell ref="A28:A42"/>
    <mergeCell ref="A43:A50"/>
    <mergeCell ref="A51:A70"/>
    <mergeCell ref="B3:B27"/>
    <mergeCell ref="B28:B42"/>
    <mergeCell ref="B43:B50"/>
    <mergeCell ref="B51:B70"/>
    <mergeCell ref="C3:C27"/>
    <mergeCell ref="C28:C42"/>
    <mergeCell ref="C43:C50"/>
    <mergeCell ref="C51:C70"/>
    <mergeCell ref="D3:D27"/>
    <mergeCell ref="D28:D42"/>
    <mergeCell ref="D43:D50"/>
    <mergeCell ref="D51:D70"/>
    <mergeCell ref="E3:E9"/>
    <mergeCell ref="E10:E11"/>
    <mergeCell ref="E14:E15"/>
    <mergeCell ref="E16:E17"/>
    <mergeCell ref="E18:E19"/>
    <mergeCell ref="E20:E21"/>
    <mergeCell ref="E22:E23"/>
    <mergeCell ref="E24:E25"/>
    <mergeCell ref="E26:E27"/>
    <mergeCell ref="E28:E32"/>
    <mergeCell ref="E33:E37"/>
    <mergeCell ref="E38:E42"/>
    <mergeCell ref="E43:E50"/>
    <mergeCell ref="E51:E58"/>
    <mergeCell ref="E59:E60"/>
    <mergeCell ref="E61:E62"/>
    <mergeCell ref="E63:E64"/>
    <mergeCell ref="E65:E66"/>
    <mergeCell ref="E67:E68"/>
    <mergeCell ref="E69:E70"/>
    <mergeCell ref="F3:F27"/>
    <mergeCell ref="F28:F42"/>
    <mergeCell ref="F43:F50"/>
    <mergeCell ref="F51:F70"/>
    <mergeCell ref="G3:G9"/>
    <mergeCell ref="G10:G11"/>
    <mergeCell ref="G14:G15"/>
    <mergeCell ref="G16:G17"/>
    <mergeCell ref="G18:G19"/>
    <mergeCell ref="G20:G21"/>
    <mergeCell ref="G22:G23"/>
    <mergeCell ref="G24:G25"/>
    <mergeCell ref="G26:G27"/>
    <mergeCell ref="G28:G32"/>
    <mergeCell ref="G33:G37"/>
    <mergeCell ref="G38:G42"/>
    <mergeCell ref="G43:G50"/>
    <mergeCell ref="G51:G58"/>
    <mergeCell ref="G59:G60"/>
    <mergeCell ref="G61:G62"/>
    <mergeCell ref="G63:G64"/>
    <mergeCell ref="G65:G66"/>
    <mergeCell ref="G67:G68"/>
    <mergeCell ref="G69:G70"/>
  </mergeCells>
  <pageMargins left="0.7" right="0.7" top="0.75" bottom="0.75" header="0.3" footer="0.3"/>
  <pageSetup paperSize="9" scale="5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727272727273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对账发票申请-1225</vt:lpstr>
      <vt:lpstr>对账发票申请-1225（1）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2026-03-19T10:25:58Z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D059DB92378F441DB744F353C02117F2_13</vt:lpwstr>
  </property>
  <property fmtid="{D5CDD505-2E9C-101B-9397-08002B2CF9AE}" pid="4" name="CalculationRule">
    <vt:i4>0</vt:i4>
  </property>
</Properties>
</file>