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-0206" sheetId="14" r:id="rId1"/>
  </sheets>
  <definedNames>
    <definedName name="_xlnm._FilterDatabase" localSheetId="0" hidden="1">'对账发票申请-0206'!$A$2:$K$110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<sst xmlns="http://schemas.openxmlformats.org/spreadsheetml/2006/main" count="271" uniqueCount="144">
  <si>
    <t>德州摩彩对账单-Recall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</si>
  <si>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</si>
  <si>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</si>
  <si>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</si>
  <si>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</si>
  <si>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</si>
  <si>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</si>
  <si>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</si>
  <si>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品名</t>
  </si>
  <si>
    <t>数量(片）</t>
  </si>
  <si>
    <t>单价(RMB)</t>
  </si>
  <si>
    <t>金额(RMB)</t>
  </si>
  <si>
    <t>德州摩彩</t>
  </si>
  <si>
    <t>Bonnie</t>
  </si>
  <si>
    <t>S25121542</t>
  </si>
  <si>
    <t>PO68251-04</t>
  </si>
  <si>
    <t>RDZMCZH089</t>
  </si>
  <si>
    <t>8656/051/999/99</t>
  </si>
  <si>
    <t>ZHPRL24015  kids新版4标主标（纯棉）</t>
  </si>
  <si>
    <t>ZHCRI25005  13标（3页）洗标</t>
  </si>
  <si>
    <t>ZHCRI25006 13洗标环保页</t>
  </si>
  <si>
    <t>56标25*37mm ZHPRL24035</t>
  </si>
  <si>
    <t>ZHPRL24036-59标kids-美国标签</t>
  </si>
  <si>
    <t>ZHHTP24015 9标非RFID折卡吊牌140X45mm（含双价格）</t>
  </si>
  <si>
    <t>红蓝价格贴ZHSK25013+ZHSK25014</t>
  </si>
  <si>
    <t>S25120900</t>
  </si>
  <si>
    <t>PO-15705</t>
  </si>
  <si>
    <t>RDZMCZH078</t>
  </si>
  <si>
    <t>5153/006/250/19</t>
  </si>
  <si>
    <t>ZHRFCL25002  芯片洗标胶带60*25mm</t>
  </si>
  <si>
    <t>5153/006/250/24</t>
  </si>
  <si>
    <t>PO-15707</t>
  </si>
  <si>
    <t>5153/007/250/04</t>
  </si>
  <si>
    <t>5153/007/250/63</t>
  </si>
  <si>
    <t>S25120904</t>
  </si>
  <si>
    <t>PO-18603</t>
  </si>
  <si>
    <t>RDZMCZH085</t>
  </si>
  <si>
    <t>4282-022-712-56</t>
  </si>
  <si>
    <t>ZHPRL24015 新版4标主标（纯棉）</t>
  </si>
  <si>
    <t>ZHCRI25005  13标（2页）洗标</t>
  </si>
  <si>
    <t>ZHHTR25003 9标RFID挂牌45*61mm不含价格贴</t>
  </si>
  <si>
    <t>S25121120</t>
  </si>
  <si>
    <t>PO-18493</t>
  </si>
  <si>
    <t>RDZMCZH084</t>
  </si>
  <si>
    <t>1380-149-600-99</t>
  </si>
  <si>
    <t>9标RFID对折吊牌52*180mm含双价格贴  ZHHTR25024</t>
  </si>
  <si>
    <t>PO-18635</t>
  </si>
  <si>
    <t>1381-149-615-99</t>
  </si>
  <si>
    <t>PO-18649</t>
  </si>
  <si>
    <t>1382-149-620-99</t>
  </si>
  <si>
    <t>PO-18651</t>
  </si>
  <si>
    <t>1384-149-300-99</t>
  </si>
  <si>
    <t>PO-18654</t>
  </si>
  <si>
    <t>1386-149-500-99</t>
  </si>
  <si>
    <t>PO-18657</t>
  </si>
  <si>
    <t>1387-149-500-99</t>
  </si>
  <si>
    <t>/</t>
  </si>
  <si>
    <t>ZHLOP25012  新版浅黄色棉蜡绳一米（不裁剪）200米一卷</t>
  </si>
  <si>
    <t>ZHXDP24002  82对折52*210警告吊牌</t>
  </si>
  <si>
    <t>ZHPCHT001 15标-PET 附加小吊牌</t>
  </si>
  <si>
    <t>S25121117</t>
  </si>
  <si>
    <t>PO-13591</t>
  </si>
  <si>
    <t>RDZMCZH090</t>
  </si>
  <si>
    <t>7268-023-400-35</t>
  </si>
  <si>
    <t>9标非RFID吊牌45*61mm（不含价格贴）ZHXDP25003</t>
  </si>
  <si>
    <t>PO-18862</t>
  </si>
  <si>
    <t>7291-023-700 -35</t>
  </si>
  <si>
    <t>S25121294</t>
  </si>
  <si>
    <t>PO-18838</t>
  </si>
  <si>
    <t>RDZMCZH086</t>
  </si>
  <si>
    <t>4282-039-712-99</t>
  </si>
  <si>
    <t>ZHXDP25008 成分挂牌45*61mm</t>
  </si>
  <si>
    <t>S25121904</t>
  </si>
  <si>
    <t>PO-16252</t>
  </si>
  <si>
    <t>RDZMCZH091，加单1</t>
  </si>
  <si>
    <t>1373-149-300-99</t>
  </si>
  <si>
    <t>PO-16259</t>
  </si>
  <si>
    <t>1374-149-620-99</t>
  </si>
  <si>
    <t>S25121908</t>
  </si>
  <si>
    <t>PO-19866</t>
  </si>
  <si>
    <t>RDZMCZH092</t>
  </si>
  <si>
    <t>1390-149-500-01</t>
  </si>
  <si>
    <t>1390-149-500-02</t>
  </si>
  <si>
    <t>PO-19873</t>
  </si>
  <si>
    <t>1391-149-600-01</t>
  </si>
  <si>
    <t>1391-149-600-02</t>
  </si>
  <si>
    <t>S25122199</t>
  </si>
  <si>
    <t>PO-21561</t>
  </si>
  <si>
    <t>RDZMCZH093</t>
  </si>
  <si>
    <t>3241-022-712-56</t>
  </si>
  <si>
    <t>PO-15291</t>
  </si>
  <si>
    <t>5294-021-067-88</t>
  </si>
  <si>
    <t>ZHXDP24017 9标非RFID吊牌105*52mm（含价格贴）</t>
  </si>
  <si>
    <r>
      <rPr>
        <sz val="10"/>
        <rFont val="Calibri"/>
        <charset val="134"/>
      </rPr>
      <t>ZHHTP25019 15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56-</t>
    </r>
    <r>
      <rPr>
        <sz val="10"/>
        <rFont val="宋体"/>
        <charset val="134"/>
      </rPr>
      <t>小吊牌（</t>
    </r>
    <r>
      <rPr>
        <sz val="10"/>
        <rFont val="Calibri"/>
        <charset val="134"/>
      </rPr>
      <t>8-10</t>
    </r>
    <r>
      <rPr>
        <sz val="10"/>
        <rFont val="宋体"/>
        <charset val="134"/>
      </rPr>
      <t>）</t>
    </r>
  </si>
  <si>
    <t>S25122573</t>
  </si>
  <si>
    <t>RDZMCZH094</t>
  </si>
  <si>
    <t>ZHSKR25005   14标贴纸45*60mm不可移（非RFID）</t>
  </si>
  <si>
    <t>1391/149/600/01</t>
  </si>
  <si>
    <t>1391/149/600/02</t>
  </si>
  <si>
    <t>1390-149</t>
  </si>
  <si>
    <t>ZHYF25019   宠物腰封85*250mm(贴双面胶)</t>
  </si>
  <si>
    <t>S26010006</t>
  </si>
  <si>
    <t>RDZMCZH095，翻单6</t>
  </si>
  <si>
    <t>54761-04</t>
  </si>
  <si>
    <t>8660/009/406/59</t>
  </si>
  <si>
    <t>ZHCRI25005  13标第（1页）洗标</t>
  </si>
  <si>
    <t>ZHCRI25005  13标第（2页）洗标</t>
  </si>
  <si>
    <t>ZHCRI25005  13标第（3页）洗标</t>
  </si>
  <si>
    <t>ZHCRI25005   13洗标C页</t>
  </si>
  <si>
    <t>ZHPRL24038 56法律标80*120mm</t>
  </si>
  <si>
    <t>54747-04</t>
  </si>
  <si>
    <t>8662/009/600/59</t>
  </si>
  <si>
    <t>54748-04</t>
  </si>
  <si>
    <t>8667/009/300/59</t>
  </si>
  <si>
    <t>54760-04</t>
  </si>
  <si>
    <t>8671/009/300/59</t>
  </si>
  <si>
    <t>54737-04</t>
  </si>
  <si>
    <t>8672/009/406/59</t>
  </si>
  <si>
    <t>54759-04</t>
  </si>
  <si>
    <t>8677/009/500/59</t>
  </si>
  <si>
    <t>54755-04</t>
  </si>
  <si>
    <t>8684/009/406/59</t>
  </si>
  <si>
    <t>S26011660</t>
  </si>
  <si>
    <t>RDZMCZH096，加单1</t>
  </si>
  <si>
    <t>S26011767</t>
  </si>
  <si>
    <t>RDZMCZH097，补单</t>
  </si>
  <si>
    <t>S26012209</t>
  </si>
  <si>
    <t>PO22113</t>
  </si>
  <si>
    <t>RDZMCZH098</t>
  </si>
  <si>
    <t>S26013094</t>
  </si>
  <si>
    <t>RDZMCZH101，加单1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</si>
  <si>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</si>
  <si>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</si>
  <si>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</si>
  <si>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</si>
  <si>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</si>
  <si>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</si>
  <si>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</si>
  <si>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单位/数量</t>
  </si>
  <si>
    <t>金额
（一张发票的总金额）</t>
  </si>
  <si>
    <t>备注</t>
  </si>
  <si>
    <t>德州摩彩进出口有限公司</t>
  </si>
  <si>
    <t>贴纸、吊牌、吊粒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</si>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</sst>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 "/>
    <numFmt numFmtId="181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name val="Calibri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2"/>
      <name val="微软雅黑"/>
      <charset val="134"/>
    </font>
    <font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8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9"/>
  <sheetViews>
    <sheetView tabSelected="1" zoomScale="70" zoomScaleNormal="70" zoomScaleSheetLayoutView="70" workbookViewId="0">
      <pane ySplit="2" topLeftCell="A86" activePane="bottomLeft" state="frozen"/>
      <selection/>
      <selection pane="bottomLeft" activeCell="G94" sqref="G94"/>
    </sheetView>
  </sheetViews>
  <sheetFormatPr defaultColWidth="9" defaultRowHeight="16.5"/>
  <cols>
    <col min="1" max="1" width="9.86363636363636" style="4" customWidth="1"/>
    <col min="2" max="2" width="9.6" style="4" customWidth="1"/>
    <col min="3" max="3" width="9.73636363636364" style="4" customWidth="1"/>
    <col min="4" max="4" width="14.1545454545455" style="4" customWidth="1"/>
    <col min="5" max="5" width="12.8272727272727" style="4" customWidth="1"/>
    <col min="6" max="6" width="19.0909090909091" style="4" customWidth="1"/>
    <col min="7" max="7" width="19.0363636363636" style="5" customWidth="1"/>
    <col min="8" max="8" width="45.0909090909091" style="4" customWidth="1"/>
    <col min="9" max="9" width="15.5636363636364" style="6" customWidth="1"/>
    <col min="10" max="10" width="11.4363636363636" style="4" customWidth="1"/>
    <col min="11" max="11" width="15.3909090909091" style="6" customWidth="1"/>
    <col min="12" max="16384" width="9" style="4"/>
  </cols>
  <sheetData>
    <row r="1" spans="1:11">
      <c r="A1" s="7" t="s">
        <v>0</v>
      </c>
      <c r="B1" s="7"/>
      <c r="C1" s="7"/>
      <c r="D1" s="7"/>
      <c r="E1" s="7"/>
      <c r="F1" s="7"/>
      <c r="G1" s="8"/>
      <c r="H1" s="7"/>
      <c r="I1" s="9"/>
      <c r="J1" s="7"/>
      <c r="K1" s="9"/>
    </row>
    <row r="2" s="1" customFormat="1" spans="1:1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</row>
    <row r="3" s="2" customFormat="1" spans="1:11">
      <c r="A3" s="17" t="s">
        <v>12</v>
      </c>
      <c r="B3" s="18">
        <v>46010</v>
      </c>
      <c r="C3" s="17" t="s">
        <v>13</v>
      </c>
      <c r="D3" s="17" t="s">
        <v>14</v>
      </c>
      <c r="E3" s="19" t="s">
        <v>15</v>
      </c>
      <c r="F3" s="17" t="s">
        <v>16</v>
      </c>
      <c r="G3" s="17" t="s">
        <v>17</v>
      </c>
      <c r="H3" s="20" t="s">
        <v>18</v>
      </c>
      <c r="I3" s="21">
        <v>2000</v>
      </c>
      <c r="J3" s="21">
        <v>0.14</v>
      </c>
      <c r="K3" s="22">
        <f>J3*I3</f>
        <v>280</v>
      </c>
    </row>
    <row r="4" s="2" customFormat="1" spans="1:11">
      <c r="A4" s="17"/>
      <c r="B4" s="18"/>
      <c r="C4" s="17"/>
      <c r="D4" s="17"/>
      <c r="E4" s="19"/>
      <c r="F4" s="17"/>
      <c r="G4" s="17"/>
      <c r="H4" s="17" t="s">
        <v>19</v>
      </c>
      <c r="I4" s="21">
        <v>6000</v>
      </c>
      <c r="J4" s="17">
        <v>0.055</v>
      </c>
      <c r="K4" s="22">
        <f t="shared" ref="K4:K35" si="0">J4*I4</f>
        <v>330</v>
      </c>
    </row>
    <row r="5" s="2" customFormat="1" spans="1:11">
      <c r="A5" s="17"/>
      <c r="B5" s="18"/>
      <c r="C5" s="17"/>
      <c r="D5" s="17"/>
      <c r="E5" s="19"/>
      <c r="F5" s="17"/>
      <c r="G5" s="17"/>
      <c r="H5" s="17" t="s">
        <v>20</v>
      </c>
      <c r="I5" s="21">
        <v>2000</v>
      </c>
      <c r="J5" s="17">
        <v>0.04</v>
      </c>
      <c r="K5" s="22">
        <f t="shared" si="0"/>
        <v>80</v>
      </c>
    </row>
    <row r="6" s="2" customFormat="1" spans="1:11">
      <c r="A6" s="17"/>
      <c r="B6" s="18"/>
      <c r="C6" s="17"/>
      <c r="D6" s="17"/>
      <c r="E6" s="19"/>
      <c r="F6" s="17"/>
      <c r="G6" s="17"/>
      <c r="H6" s="17" t="s">
        <v>21</v>
      </c>
      <c r="I6" s="21">
        <v>2000</v>
      </c>
      <c r="J6" s="17">
        <v>0.03</v>
      </c>
      <c r="K6" s="22">
        <f t="shared" si="0"/>
        <v>60</v>
      </c>
    </row>
    <row r="7" s="2" customFormat="1" spans="1:11">
      <c r="A7" s="17"/>
      <c r="B7" s="18"/>
      <c r="C7" s="17"/>
      <c r="D7" s="17"/>
      <c r="E7" s="19"/>
      <c r="F7" s="17"/>
      <c r="G7" s="17"/>
      <c r="H7" s="17" t="s">
        <v>22</v>
      </c>
      <c r="I7" s="21">
        <v>2000</v>
      </c>
      <c r="J7" s="23">
        <v>0.04</v>
      </c>
      <c r="K7" s="22">
        <f t="shared" si="0"/>
        <v>80</v>
      </c>
    </row>
    <row r="8" s="2" customFormat="1" spans="1:11">
      <c r="A8" s="17"/>
      <c r="B8" s="18"/>
      <c r="C8" s="17"/>
      <c r="D8" s="17"/>
      <c r="E8" s="19"/>
      <c r="F8" s="17"/>
      <c r="G8" s="17"/>
      <c r="H8" s="17" t="s">
        <v>23</v>
      </c>
      <c r="I8" s="21">
        <v>2000</v>
      </c>
      <c r="J8" s="17">
        <v>0.6</v>
      </c>
      <c r="K8" s="22">
        <f t="shared" si="0"/>
        <v>1200</v>
      </c>
    </row>
    <row r="9" s="2" customFormat="1" spans="1:11">
      <c r="A9" s="17"/>
      <c r="B9" s="18"/>
      <c r="C9" s="17"/>
      <c r="D9" s="17"/>
      <c r="E9" s="19"/>
      <c r="F9" s="17"/>
      <c r="G9" s="17"/>
      <c r="H9" s="17" t="s">
        <v>24</v>
      </c>
      <c r="I9" s="21">
        <v>2000</v>
      </c>
      <c r="J9" s="24">
        <v>0</v>
      </c>
      <c r="K9" s="22">
        <f t="shared" si="0"/>
        <v>0</v>
      </c>
    </row>
    <row r="10" s="2" customFormat="1" spans="1:11">
      <c r="A10" s="17" t="s">
        <v>12</v>
      </c>
      <c r="B10" s="18">
        <v>46002</v>
      </c>
      <c r="C10" s="17" t="s">
        <v>13</v>
      </c>
      <c r="D10" s="17" t="s">
        <v>25</v>
      </c>
      <c r="E10" s="19" t="s">
        <v>26</v>
      </c>
      <c r="F10" s="17" t="s">
        <v>27</v>
      </c>
      <c r="G10" s="17" t="s">
        <v>28</v>
      </c>
      <c r="H10" s="17" t="s">
        <v>29</v>
      </c>
      <c r="I10" s="17">
        <v>210</v>
      </c>
      <c r="J10" s="17">
        <v>0.54</v>
      </c>
      <c r="K10" s="22">
        <f t="shared" si="0"/>
        <v>113.4</v>
      </c>
    </row>
    <row r="11" s="2" customFormat="1" spans="1:11">
      <c r="A11" s="17"/>
      <c r="B11" s="18"/>
      <c r="C11" s="17"/>
      <c r="D11" s="17"/>
      <c r="E11" s="19"/>
      <c r="F11" s="17"/>
      <c r="G11" s="17" t="s">
        <v>30</v>
      </c>
      <c r="H11" s="17" t="s">
        <v>29</v>
      </c>
      <c r="I11" s="17">
        <v>210</v>
      </c>
      <c r="J11" s="17">
        <v>0.54</v>
      </c>
      <c r="K11" s="22">
        <f t="shared" si="0"/>
        <v>113.4</v>
      </c>
    </row>
    <row r="12" s="2" customFormat="1" spans="1:11">
      <c r="A12" s="17"/>
      <c r="B12" s="18"/>
      <c r="C12" s="17"/>
      <c r="D12" s="17"/>
      <c r="E12" s="19" t="s">
        <v>31</v>
      </c>
      <c r="F12" s="17"/>
      <c r="G12" s="17" t="s">
        <v>32</v>
      </c>
      <c r="H12" s="17" t="s">
        <v>29</v>
      </c>
      <c r="I12" s="17">
        <v>635</v>
      </c>
      <c r="J12" s="17">
        <v>0.54</v>
      </c>
      <c r="K12" s="22">
        <f t="shared" si="0"/>
        <v>342.9</v>
      </c>
    </row>
    <row r="13" s="2" customFormat="1" spans="1:11">
      <c r="A13" s="17"/>
      <c r="B13" s="18"/>
      <c r="C13" s="17"/>
      <c r="D13" s="17"/>
      <c r="E13" s="19"/>
      <c r="F13" s="17"/>
      <c r="G13" s="17" t="s">
        <v>33</v>
      </c>
      <c r="H13" s="17" t="s">
        <v>29</v>
      </c>
      <c r="I13" s="17">
        <v>425</v>
      </c>
      <c r="J13" s="17">
        <v>0.54</v>
      </c>
      <c r="K13" s="22">
        <f t="shared" si="0"/>
        <v>229.5</v>
      </c>
    </row>
    <row r="14" s="2" customFormat="1" spans="1:11">
      <c r="A14" s="25" t="s">
        <v>12</v>
      </c>
      <c r="B14" s="26">
        <v>46002</v>
      </c>
      <c r="C14" s="25" t="s">
        <v>13</v>
      </c>
      <c r="D14" s="25" t="s">
        <v>34</v>
      </c>
      <c r="E14" s="27" t="s">
        <v>35</v>
      </c>
      <c r="F14" s="25" t="s">
        <v>36</v>
      </c>
      <c r="G14" s="25" t="s">
        <v>37</v>
      </c>
      <c r="H14" s="20" t="s">
        <v>38</v>
      </c>
      <c r="I14" s="21">
        <v>8000</v>
      </c>
      <c r="J14" s="21">
        <v>0.14</v>
      </c>
      <c r="K14" s="22">
        <f t="shared" si="0"/>
        <v>1120</v>
      </c>
    </row>
    <row r="15" s="2" customFormat="1" spans="1:11">
      <c r="A15" s="25"/>
      <c r="B15" s="26"/>
      <c r="C15" s="25"/>
      <c r="D15" s="25"/>
      <c r="E15" s="27"/>
      <c r="F15" s="25"/>
      <c r="G15" s="25"/>
      <c r="H15" s="25" t="s">
        <v>39</v>
      </c>
      <c r="I15" s="21">
        <v>16000</v>
      </c>
      <c r="J15" s="25">
        <v>0.055</v>
      </c>
      <c r="K15" s="22">
        <f t="shared" si="0"/>
        <v>880</v>
      </c>
    </row>
    <row r="16" s="2" customFormat="1" spans="1:11">
      <c r="A16" s="25"/>
      <c r="B16" s="26"/>
      <c r="C16" s="25"/>
      <c r="D16" s="25"/>
      <c r="E16" s="27"/>
      <c r="F16" s="25"/>
      <c r="G16" s="25"/>
      <c r="H16" s="25" t="s">
        <v>20</v>
      </c>
      <c r="I16" s="21">
        <v>8000</v>
      </c>
      <c r="J16" s="25">
        <v>0.04</v>
      </c>
      <c r="K16" s="22">
        <f t="shared" si="0"/>
        <v>320</v>
      </c>
    </row>
    <row r="17" s="2" customFormat="1" spans="1:11">
      <c r="A17" s="25"/>
      <c r="B17" s="26"/>
      <c r="C17" s="25"/>
      <c r="D17" s="25"/>
      <c r="E17" s="27"/>
      <c r="F17" s="25"/>
      <c r="G17" s="25"/>
      <c r="H17" s="25" t="s">
        <v>40</v>
      </c>
      <c r="I17" s="20">
        <v>2100</v>
      </c>
      <c r="J17" s="25">
        <v>0.62</v>
      </c>
      <c r="K17" s="22">
        <f t="shared" si="0"/>
        <v>1302</v>
      </c>
    </row>
    <row r="18" s="2" customFormat="1" spans="1:11">
      <c r="A18" s="17" t="s">
        <v>12</v>
      </c>
      <c r="B18" s="18">
        <v>46003</v>
      </c>
      <c r="C18" s="17" t="s">
        <v>13</v>
      </c>
      <c r="D18" s="17" t="s">
        <v>41</v>
      </c>
      <c r="E18" s="19" t="s">
        <v>42</v>
      </c>
      <c r="F18" s="17" t="s">
        <v>43</v>
      </c>
      <c r="G18" s="17" t="s">
        <v>44</v>
      </c>
      <c r="H18" s="17" t="s">
        <v>45</v>
      </c>
      <c r="I18" s="28">
        <v>3020</v>
      </c>
      <c r="J18" s="17">
        <v>0.83</v>
      </c>
      <c r="K18" s="22">
        <f t="shared" si="0"/>
        <v>2506.6</v>
      </c>
    </row>
    <row r="19" s="2" customFormat="1" spans="1:11">
      <c r="A19" s="17"/>
      <c r="B19" s="18"/>
      <c r="C19" s="17"/>
      <c r="D19" s="17"/>
      <c r="E19" s="19"/>
      <c r="F19" s="17"/>
      <c r="G19" s="17"/>
      <c r="H19" s="28" t="s">
        <v>24</v>
      </c>
      <c r="I19" s="28">
        <v>3020</v>
      </c>
      <c r="J19" s="24">
        <v>0</v>
      </c>
      <c r="K19" s="22">
        <f t="shared" si="0"/>
        <v>0</v>
      </c>
    </row>
    <row r="20" s="2" customFormat="1" spans="1:11">
      <c r="A20" s="17"/>
      <c r="B20" s="18"/>
      <c r="C20" s="17"/>
      <c r="D20" s="17"/>
      <c r="E20" s="19" t="s">
        <v>46</v>
      </c>
      <c r="F20" s="17"/>
      <c r="G20" s="17" t="s">
        <v>47</v>
      </c>
      <c r="H20" s="17" t="s">
        <v>45</v>
      </c>
      <c r="I20" s="28">
        <v>3520</v>
      </c>
      <c r="J20" s="17">
        <v>0.83</v>
      </c>
      <c r="K20" s="22">
        <f t="shared" si="0"/>
        <v>2921.6</v>
      </c>
    </row>
    <row r="21" s="2" customFormat="1" spans="1:11">
      <c r="A21" s="17"/>
      <c r="B21" s="18"/>
      <c r="C21" s="17"/>
      <c r="D21" s="17"/>
      <c r="E21" s="19"/>
      <c r="F21" s="17"/>
      <c r="G21" s="17"/>
      <c r="H21" s="28" t="s">
        <v>24</v>
      </c>
      <c r="I21" s="28">
        <v>3520</v>
      </c>
      <c r="J21" s="24">
        <v>0</v>
      </c>
      <c r="K21" s="22">
        <f t="shared" si="0"/>
        <v>0</v>
      </c>
    </row>
    <row r="22" s="2" customFormat="1" spans="1:11">
      <c r="A22" s="17"/>
      <c r="B22" s="18"/>
      <c r="C22" s="17"/>
      <c r="D22" s="17"/>
      <c r="E22" s="29" t="s">
        <v>48</v>
      </c>
      <c r="F22" s="17"/>
      <c r="G22" s="30" t="s">
        <v>49</v>
      </c>
      <c r="H22" s="17" t="s">
        <v>45</v>
      </c>
      <c r="I22" s="17">
        <v>3020</v>
      </c>
      <c r="J22" s="17">
        <v>0.83</v>
      </c>
      <c r="K22" s="22">
        <f t="shared" si="0"/>
        <v>2506.6</v>
      </c>
    </row>
    <row r="23" s="2" customFormat="1" spans="1:11">
      <c r="A23" s="17"/>
      <c r="B23" s="18"/>
      <c r="C23" s="17"/>
      <c r="D23" s="17"/>
      <c r="E23" s="31"/>
      <c r="F23" s="17"/>
      <c r="G23" s="32"/>
      <c r="H23" s="28" t="s">
        <v>24</v>
      </c>
      <c r="I23" s="17">
        <v>3020</v>
      </c>
      <c r="J23" s="24">
        <v>0</v>
      </c>
      <c r="K23" s="22">
        <f t="shared" si="0"/>
        <v>0</v>
      </c>
    </row>
    <row r="24" s="2" customFormat="1" spans="1:11">
      <c r="A24" s="17"/>
      <c r="B24" s="18"/>
      <c r="C24" s="17"/>
      <c r="D24" s="17"/>
      <c r="E24" s="29" t="s">
        <v>50</v>
      </c>
      <c r="F24" s="17"/>
      <c r="G24" s="30" t="s">
        <v>51</v>
      </c>
      <c r="H24" s="17" t="s">
        <v>45</v>
      </c>
      <c r="I24" s="17">
        <v>3020</v>
      </c>
      <c r="J24" s="17">
        <v>0.83</v>
      </c>
      <c r="K24" s="22">
        <f t="shared" si="0"/>
        <v>2506.6</v>
      </c>
    </row>
    <row r="25" s="2" customFormat="1" spans="1:11">
      <c r="A25" s="17"/>
      <c r="B25" s="18"/>
      <c r="C25" s="17"/>
      <c r="D25" s="17"/>
      <c r="E25" s="31"/>
      <c r="F25" s="17"/>
      <c r="G25" s="32"/>
      <c r="H25" s="28" t="s">
        <v>24</v>
      </c>
      <c r="I25" s="17">
        <v>3020</v>
      </c>
      <c r="J25" s="24">
        <v>0</v>
      </c>
      <c r="K25" s="22">
        <f t="shared" si="0"/>
        <v>0</v>
      </c>
    </row>
    <row r="26" s="2" customFormat="1" spans="1:11">
      <c r="A26" s="17"/>
      <c r="B26" s="18"/>
      <c r="C26" s="17"/>
      <c r="D26" s="17"/>
      <c r="E26" s="29" t="s">
        <v>52</v>
      </c>
      <c r="F26" s="17"/>
      <c r="G26" s="30" t="s">
        <v>53</v>
      </c>
      <c r="H26" s="17" t="s">
        <v>45</v>
      </c>
      <c r="I26" s="17">
        <v>2820</v>
      </c>
      <c r="J26" s="17">
        <v>0.83</v>
      </c>
      <c r="K26" s="22">
        <f t="shared" si="0"/>
        <v>2340.6</v>
      </c>
    </row>
    <row r="27" s="2" customFormat="1" spans="1:11">
      <c r="A27" s="17"/>
      <c r="B27" s="18"/>
      <c r="C27" s="17"/>
      <c r="D27" s="17"/>
      <c r="E27" s="31"/>
      <c r="F27" s="17"/>
      <c r="G27" s="32"/>
      <c r="H27" s="28" t="s">
        <v>24</v>
      </c>
      <c r="I27" s="17">
        <v>2820</v>
      </c>
      <c r="J27" s="24">
        <v>0</v>
      </c>
      <c r="K27" s="22">
        <f t="shared" si="0"/>
        <v>0</v>
      </c>
    </row>
    <row r="28" s="2" customFormat="1" spans="1:11">
      <c r="A28" s="17"/>
      <c r="B28" s="18"/>
      <c r="C28" s="17"/>
      <c r="D28" s="17"/>
      <c r="E28" s="29" t="s">
        <v>54</v>
      </c>
      <c r="F28" s="17"/>
      <c r="G28" s="30" t="s">
        <v>55</v>
      </c>
      <c r="H28" s="17" t="s">
        <v>45</v>
      </c>
      <c r="I28" s="17">
        <v>2420</v>
      </c>
      <c r="J28" s="17">
        <v>0.83</v>
      </c>
      <c r="K28" s="22">
        <f t="shared" si="0"/>
        <v>2008.6</v>
      </c>
    </row>
    <row r="29" s="2" customFormat="1" spans="1:11">
      <c r="A29" s="17"/>
      <c r="B29" s="18"/>
      <c r="C29" s="17"/>
      <c r="D29" s="17"/>
      <c r="E29" s="31"/>
      <c r="F29" s="17"/>
      <c r="G29" s="32"/>
      <c r="H29" s="28" t="s">
        <v>24</v>
      </c>
      <c r="I29" s="17">
        <v>2420</v>
      </c>
      <c r="J29" s="24">
        <v>0</v>
      </c>
      <c r="K29" s="22">
        <f t="shared" si="0"/>
        <v>0</v>
      </c>
    </row>
    <row r="30" s="2" customFormat="1" spans="1:11">
      <c r="A30" s="17"/>
      <c r="B30" s="18"/>
      <c r="C30" s="17"/>
      <c r="D30" s="17"/>
      <c r="E30" s="29" t="s">
        <v>56</v>
      </c>
      <c r="F30" s="17"/>
      <c r="G30" s="30" t="s">
        <v>56</v>
      </c>
      <c r="H30" s="28" t="s">
        <v>57</v>
      </c>
      <c r="I30" s="28">
        <v>8000</v>
      </c>
      <c r="J30" s="33">
        <v>0.23</v>
      </c>
      <c r="K30" s="22">
        <f t="shared" si="0"/>
        <v>1840</v>
      </c>
    </row>
    <row r="31" s="2" customFormat="1" spans="1:11">
      <c r="A31" s="17"/>
      <c r="B31" s="18"/>
      <c r="C31" s="17"/>
      <c r="D31" s="17"/>
      <c r="E31" s="34"/>
      <c r="F31" s="17"/>
      <c r="G31" s="35"/>
      <c r="H31" s="17" t="s">
        <v>58</v>
      </c>
      <c r="I31" s="28">
        <v>17200</v>
      </c>
      <c r="J31" s="17">
        <v>0.47</v>
      </c>
      <c r="K31" s="22">
        <f t="shared" si="0"/>
        <v>8084</v>
      </c>
    </row>
    <row r="32" s="2" customFormat="1" spans="1:11">
      <c r="A32" s="17"/>
      <c r="B32" s="18"/>
      <c r="C32" s="17"/>
      <c r="D32" s="17"/>
      <c r="E32" s="31"/>
      <c r="F32" s="17"/>
      <c r="G32" s="32"/>
      <c r="H32" s="17" t="s">
        <v>59</v>
      </c>
      <c r="I32" s="28">
        <v>17200</v>
      </c>
      <c r="J32" s="24">
        <v>0.3</v>
      </c>
      <c r="K32" s="22">
        <f t="shared" si="0"/>
        <v>5160</v>
      </c>
    </row>
    <row r="33" s="2" customFormat="1" spans="1:11">
      <c r="A33" s="20" t="s">
        <v>12</v>
      </c>
      <c r="B33" s="36">
        <v>46006</v>
      </c>
      <c r="C33" s="20" t="s">
        <v>13</v>
      </c>
      <c r="D33" s="20" t="s">
        <v>60</v>
      </c>
      <c r="E33" s="37" t="s">
        <v>61</v>
      </c>
      <c r="F33" s="20" t="s">
        <v>62</v>
      </c>
      <c r="G33" s="38" t="s">
        <v>63</v>
      </c>
      <c r="H33" s="20" t="s">
        <v>38</v>
      </c>
      <c r="I33" s="21">
        <v>2500</v>
      </c>
      <c r="J33" s="21">
        <v>0.14</v>
      </c>
      <c r="K33" s="22">
        <f t="shared" si="0"/>
        <v>350</v>
      </c>
    </row>
    <row r="34" s="2" customFormat="1" spans="1:11">
      <c r="A34" s="20"/>
      <c r="B34" s="36"/>
      <c r="C34" s="20"/>
      <c r="D34" s="20"/>
      <c r="E34" s="39"/>
      <c r="F34" s="20"/>
      <c r="G34" s="40"/>
      <c r="H34" s="20" t="s">
        <v>39</v>
      </c>
      <c r="I34" s="21">
        <v>5000</v>
      </c>
      <c r="J34" s="20">
        <v>0.055</v>
      </c>
      <c r="K34" s="22">
        <f t="shared" si="0"/>
        <v>275</v>
      </c>
    </row>
    <row r="35" s="2" customFormat="1" spans="1:11">
      <c r="A35" s="20"/>
      <c r="B35" s="36"/>
      <c r="C35" s="20"/>
      <c r="D35" s="20"/>
      <c r="E35" s="39"/>
      <c r="F35" s="20"/>
      <c r="G35" s="40"/>
      <c r="H35" s="28" t="s">
        <v>29</v>
      </c>
      <c r="I35" s="21">
        <v>2600</v>
      </c>
      <c r="J35" s="28">
        <v>0.54</v>
      </c>
      <c r="K35" s="22">
        <f t="shared" si="0"/>
        <v>1404</v>
      </c>
    </row>
    <row r="36" s="2" customFormat="1" spans="1:11">
      <c r="A36" s="20"/>
      <c r="B36" s="36"/>
      <c r="C36" s="20"/>
      <c r="D36" s="20"/>
      <c r="E36" s="41"/>
      <c r="F36" s="20"/>
      <c r="G36" s="42"/>
      <c r="H36" s="20" t="s">
        <v>64</v>
      </c>
      <c r="I36" s="21">
        <v>2500</v>
      </c>
      <c r="J36" s="20">
        <v>0.52</v>
      </c>
      <c r="K36" s="22">
        <f t="shared" ref="K36:K67" si="1">J36*I36</f>
        <v>1300</v>
      </c>
    </row>
    <row r="37" s="2" customFormat="1" spans="1:11">
      <c r="A37" s="20"/>
      <c r="B37" s="36"/>
      <c r="C37" s="20"/>
      <c r="D37" s="20"/>
      <c r="E37" s="37" t="s">
        <v>65</v>
      </c>
      <c r="F37" s="20"/>
      <c r="G37" s="38" t="s">
        <v>66</v>
      </c>
      <c r="H37" s="20" t="s">
        <v>38</v>
      </c>
      <c r="I37" s="21">
        <v>2500</v>
      </c>
      <c r="J37" s="21">
        <v>0.14</v>
      </c>
      <c r="K37" s="22">
        <f t="shared" si="1"/>
        <v>350</v>
      </c>
    </row>
    <row r="38" s="2" customFormat="1" spans="1:11">
      <c r="A38" s="20"/>
      <c r="B38" s="36"/>
      <c r="C38" s="20"/>
      <c r="D38" s="20"/>
      <c r="E38" s="39"/>
      <c r="F38" s="20"/>
      <c r="G38" s="40"/>
      <c r="H38" s="20" t="s">
        <v>39</v>
      </c>
      <c r="I38" s="21">
        <v>5000</v>
      </c>
      <c r="J38" s="20">
        <v>0.055</v>
      </c>
      <c r="K38" s="22">
        <f t="shared" si="1"/>
        <v>275</v>
      </c>
    </row>
    <row r="39" s="2" customFormat="1" spans="1:11">
      <c r="A39" s="20"/>
      <c r="B39" s="36"/>
      <c r="C39" s="20"/>
      <c r="D39" s="20"/>
      <c r="E39" s="39"/>
      <c r="F39" s="20"/>
      <c r="G39" s="40"/>
      <c r="H39" s="28" t="s">
        <v>29</v>
      </c>
      <c r="I39" s="21">
        <v>2600</v>
      </c>
      <c r="J39" s="28">
        <v>0.54</v>
      </c>
      <c r="K39" s="22">
        <f t="shared" si="1"/>
        <v>1404</v>
      </c>
    </row>
    <row r="40" s="2" customFormat="1" spans="1:11">
      <c r="A40" s="20"/>
      <c r="B40" s="36"/>
      <c r="C40" s="20"/>
      <c r="D40" s="20"/>
      <c r="E40" s="41"/>
      <c r="F40" s="20"/>
      <c r="G40" s="42"/>
      <c r="H40" s="20" t="s">
        <v>64</v>
      </c>
      <c r="I40" s="21">
        <v>2500</v>
      </c>
      <c r="J40" s="20">
        <v>0.52</v>
      </c>
      <c r="K40" s="22">
        <f t="shared" si="1"/>
        <v>1300</v>
      </c>
    </row>
    <row r="41" s="2" customFormat="1" spans="1:11">
      <c r="A41" s="25" t="s">
        <v>12</v>
      </c>
      <c r="B41" s="26">
        <v>46007</v>
      </c>
      <c r="C41" s="25" t="s">
        <v>13</v>
      </c>
      <c r="D41" s="25" t="s">
        <v>67</v>
      </c>
      <c r="E41" s="27" t="s">
        <v>68</v>
      </c>
      <c r="F41" s="25" t="s">
        <v>69</v>
      </c>
      <c r="G41" s="25" t="s">
        <v>70</v>
      </c>
      <c r="H41" s="20" t="s">
        <v>71</v>
      </c>
      <c r="I41" s="21">
        <v>2000</v>
      </c>
      <c r="J41" s="21">
        <v>0.26</v>
      </c>
      <c r="K41" s="22">
        <f t="shared" si="1"/>
        <v>520</v>
      </c>
    </row>
    <row r="42" s="2" customFormat="1" spans="1:11">
      <c r="A42" s="25"/>
      <c r="B42" s="26"/>
      <c r="C42" s="25"/>
      <c r="D42" s="25"/>
      <c r="E42" s="27"/>
      <c r="F42" s="25"/>
      <c r="G42" s="25"/>
      <c r="H42" s="25" t="s">
        <v>40</v>
      </c>
      <c r="I42" s="20">
        <v>2100</v>
      </c>
      <c r="J42" s="25">
        <v>0.62</v>
      </c>
      <c r="K42" s="22">
        <f t="shared" si="1"/>
        <v>1302</v>
      </c>
    </row>
    <row r="43" s="2" customFormat="1" spans="1:11">
      <c r="A43" s="17" t="s">
        <v>12</v>
      </c>
      <c r="B43" s="18">
        <v>46014</v>
      </c>
      <c r="C43" s="17" t="s">
        <v>13</v>
      </c>
      <c r="D43" s="17" t="s">
        <v>72</v>
      </c>
      <c r="E43" s="19" t="s">
        <v>73</v>
      </c>
      <c r="F43" s="17" t="s">
        <v>74</v>
      </c>
      <c r="G43" s="17" t="s">
        <v>75</v>
      </c>
      <c r="H43" s="17" t="s">
        <v>45</v>
      </c>
      <c r="I43" s="28">
        <v>200</v>
      </c>
      <c r="J43" s="17">
        <v>0.85</v>
      </c>
      <c r="K43" s="22">
        <f t="shared" si="1"/>
        <v>170</v>
      </c>
    </row>
    <row r="44" s="2" customFormat="1" spans="1:11">
      <c r="A44" s="17"/>
      <c r="B44" s="18"/>
      <c r="C44" s="17"/>
      <c r="D44" s="17"/>
      <c r="E44" s="19"/>
      <c r="F44" s="17"/>
      <c r="G44" s="17"/>
      <c r="H44" s="28" t="s">
        <v>24</v>
      </c>
      <c r="I44" s="28">
        <v>200</v>
      </c>
      <c r="J44" s="24">
        <v>0</v>
      </c>
      <c r="K44" s="22">
        <f t="shared" si="1"/>
        <v>0</v>
      </c>
    </row>
    <row r="45" s="2" customFormat="1" spans="1:11">
      <c r="A45" s="17"/>
      <c r="B45" s="18"/>
      <c r="C45" s="17"/>
      <c r="D45" s="17"/>
      <c r="E45" s="19" t="s">
        <v>76</v>
      </c>
      <c r="F45" s="17"/>
      <c r="G45" s="17" t="s">
        <v>77</v>
      </c>
      <c r="H45" s="17" t="s">
        <v>45</v>
      </c>
      <c r="I45" s="28">
        <v>180</v>
      </c>
      <c r="J45" s="17">
        <v>0.85</v>
      </c>
      <c r="K45" s="22">
        <f t="shared" si="1"/>
        <v>153</v>
      </c>
    </row>
    <row r="46" s="2" customFormat="1" spans="1:11">
      <c r="A46" s="17"/>
      <c r="B46" s="18"/>
      <c r="C46" s="17"/>
      <c r="D46" s="17"/>
      <c r="E46" s="19"/>
      <c r="F46" s="17"/>
      <c r="G46" s="17"/>
      <c r="H46" s="28" t="s">
        <v>24</v>
      </c>
      <c r="I46" s="28">
        <v>180</v>
      </c>
      <c r="J46" s="24">
        <v>0</v>
      </c>
      <c r="K46" s="22">
        <f t="shared" si="1"/>
        <v>0</v>
      </c>
    </row>
    <row r="47" s="2" customFormat="1" spans="1:11">
      <c r="A47" s="43" t="s">
        <v>12</v>
      </c>
      <c r="B47" s="44">
        <v>46014</v>
      </c>
      <c r="C47" s="43" t="s">
        <v>13</v>
      </c>
      <c r="D47" s="43" t="s">
        <v>78</v>
      </c>
      <c r="E47" s="45" t="s">
        <v>79</v>
      </c>
      <c r="F47" s="43" t="s">
        <v>80</v>
      </c>
      <c r="G47" s="46" t="s">
        <v>81</v>
      </c>
      <c r="H47" s="43" t="s">
        <v>38</v>
      </c>
      <c r="I47" s="47">
        <v>2500</v>
      </c>
      <c r="J47" s="47">
        <v>0.14</v>
      </c>
      <c r="K47" s="22">
        <f t="shared" si="1"/>
        <v>350</v>
      </c>
    </row>
    <row r="48" s="2" customFormat="1" spans="1:11">
      <c r="A48" s="43"/>
      <c r="B48" s="44"/>
      <c r="C48" s="43"/>
      <c r="D48" s="43"/>
      <c r="E48" s="48"/>
      <c r="F48" s="43"/>
      <c r="G48" s="49"/>
      <c r="H48" s="43" t="s">
        <v>39</v>
      </c>
      <c r="I48" s="47">
        <v>5000</v>
      </c>
      <c r="J48" s="43">
        <v>0.055</v>
      </c>
      <c r="K48" s="22">
        <f t="shared" si="1"/>
        <v>275</v>
      </c>
    </row>
    <row r="49" s="2" customFormat="1" spans="1:11">
      <c r="A49" s="43"/>
      <c r="B49" s="44"/>
      <c r="C49" s="43"/>
      <c r="D49" s="43"/>
      <c r="E49" s="48"/>
      <c r="F49" s="43"/>
      <c r="G49" s="49"/>
      <c r="H49" s="43" t="s">
        <v>29</v>
      </c>
      <c r="I49" s="47">
        <v>2630</v>
      </c>
      <c r="J49" s="43">
        <v>0.54</v>
      </c>
      <c r="K49" s="22">
        <f t="shared" si="1"/>
        <v>1420.2</v>
      </c>
    </row>
    <row r="50" s="2" customFormat="1" spans="1:11">
      <c r="A50" s="43"/>
      <c r="B50" s="44"/>
      <c r="C50" s="43"/>
      <c r="D50" s="43"/>
      <c r="E50" s="48"/>
      <c r="F50" s="43"/>
      <c r="G50" s="46" t="s">
        <v>82</v>
      </c>
      <c r="H50" s="43" t="s">
        <v>38</v>
      </c>
      <c r="I50" s="47">
        <v>2000</v>
      </c>
      <c r="J50" s="47">
        <v>0.14</v>
      </c>
      <c r="K50" s="22">
        <f t="shared" si="1"/>
        <v>280</v>
      </c>
    </row>
    <row r="51" s="2" customFormat="1" spans="1:11">
      <c r="A51" s="43"/>
      <c r="B51" s="44"/>
      <c r="C51" s="43"/>
      <c r="D51" s="43"/>
      <c r="E51" s="48"/>
      <c r="F51" s="43"/>
      <c r="G51" s="49"/>
      <c r="H51" s="43" t="s">
        <v>39</v>
      </c>
      <c r="I51" s="47">
        <v>4000</v>
      </c>
      <c r="J51" s="43">
        <v>0.055</v>
      </c>
      <c r="K51" s="22">
        <f t="shared" si="1"/>
        <v>220</v>
      </c>
    </row>
    <row r="52" s="2" customFormat="1" spans="1:11">
      <c r="A52" s="43"/>
      <c r="B52" s="44"/>
      <c r="C52" s="43"/>
      <c r="D52" s="43"/>
      <c r="E52" s="48"/>
      <c r="F52" s="43"/>
      <c r="G52" s="49"/>
      <c r="H52" s="43" t="s">
        <v>29</v>
      </c>
      <c r="I52" s="47">
        <v>2100</v>
      </c>
      <c r="J52" s="43">
        <v>0.54</v>
      </c>
      <c r="K52" s="22">
        <f t="shared" si="1"/>
        <v>1134</v>
      </c>
    </row>
    <row r="53" s="2" customFormat="1" spans="1:11">
      <c r="A53" s="43"/>
      <c r="B53" s="44"/>
      <c r="C53" s="43"/>
      <c r="D53" s="43"/>
      <c r="E53" s="45" t="s">
        <v>83</v>
      </c>
      <c r="F53" s="43"/>
      <c r="G53" s="46" t="s">
        <v>84</v>
      </c>
      <c r="H53" s="43" t="s">
        <v>38</v>
      </c>
      <c r="I53" s="47">
        <v>2200</v>
      </c>
      <c r="J53" s="47">
        <v>0.14</v>
      </c>
      <c r="K53" s="22">
        <f t="shared" si="1"/>
        <v>308</v>
      </c>
    </row>
    <row r="54" s="2" customFormat="1" spans="1:11">
      <c r="A54" s="43"/>
      <c r="B54" s="44"/>
      <c r="C54" s="43"/>
      <c r="D54" s="43"/>
      <c r="E54" s="48"/>
      <c r="F54" s="43"/>
      <c r="G54" s="49"/>
      <c r="H54" s="43" t="s">
        <v>39</v>
      </c>
      <c r="I54" s="47">
        <v>4400</v>
      </c>
      <c r="J54" s="43">
        <v>0.055</v>
      </c>
      <c r="K54" s="22">
        <f t="shared" si="1"/>
        <v>242</v>
      </c>
    </row>
    <row r="55" s="3" customFormat="1" ht="21" customHeight="1" spans="1:11">
      <c r="A55" s="43"/>
      <c r="B55" s="44"/>
      <c r="C55" s="43"/>
      <c r="D55" s="43"/>
      <c r="E55" s="48"/>
      <c r="F55" s="43"/>
      <c r="G55" s="49"/>
      <c r="H55" s="43" t="s">
        <v>29</v>
      </c>
      <c r="I55" s="47">
        <v>2310</v>
      </c>
      <c r="J55" s="43">
        <v>0.54</v>
      </c>
      <c r="K55" s="22">
        <f t="shared" si="1"/>
        <v>1247.4</v>
      </c>
    </row>
    <row r="56" s="2" customFormat="1" spans="1:11">
      <c r="A56" s="43"/>
      <c r="B56" s="44"/>
      <c r="C56" s="43"/>
      <c r="D56" s="43"/>
      <c r="E56" s="48"/>
      <c r="F56" s="43"/>
      <c r="G56" s="46" t="s">
        <v>85</v>
      </c>
      <c r="H56" s="43" t="s">
        <v>38</v>
      </c>
      <c r="I56" s="47">
        <v>1800</v>
      </c>
      <c r="J56" s="47">
        <v>0.14</v>
      </c>
      <c r="K56" s="22">
        <f t="shared" si="1"/>
        <v>252</v>
      </c>
    </row>
    <row r="57" s="2" customFormat="1" ht="45" customHeight="1" spans="1:11">
      <c r="A57" s="43"/>
      <c r="B57" s="44"/>
      <c r="C57" s="43"/>
      <c r="D57" s="43"/>
      <c r="E57" s="48"/>
      <c r="F57" s="43"/>
      <c r="G57" s="49"/>
      <c r="H57" s="43" t="s">
        <v>39</v>
      </c>
      <c r="I57" s="47">
        <v>3600</v>
      </c>
      <c r="J57" s="43">
        <v>0.055</v>
      </c>
      <c r="K57" s="22">
        <f t="shared" si="1"/>
        <v>198</v>
      </c>
    </row>
    <row r="58" s="2" customFormat="1" ht="34" customHeight="1" spans="1:11">
      <c r="A58" s="43"/>
      <c r="B58" s="44"/>
      <c r="C58" s="43"/>
      <c r="D58" s="43"/>
      <c r="E58" s="48"/>
      <c r="F58" s="43"/>
      <c r="G58" s="49"/>
      <c r="H58" s="43" t="s">
        <v>29</v>
      </c>
      <c r="I58" s="47">
        <v>1890</v>
      </c>
      <c r="J58" s="43">
        <v>0.54</v>
      </c>
      <c r="K58" s="22">
        <f t="shared" si="1"/>
        <v>1020.6</v>
      </c>
    </row>
    <row r="59" s="2" customFormat="1" spans="1:11">
      <c r="A59" s="20" t="s">
        <v>12</v>
      </c>
      <c r="B59" s="36">
        <v>46016</v>
      </c>
      <c r="C59" s="20" t="s">
        <v>13</v>
      </c>
      <c r="D59" s="20" t="s">
        <v>86</v>
      </c>
      <c r="E59" s="37" t="s">
        <v>87</v>
      </c>
      <c r="F59" s="20" t="s">
        <v>88</v>
      </c>
      <c r="G59" s="38" t="s">
        <v>89</v>
      </c>
      <c r="H59" s="20" t="s">
        <v>38</v>
      </c>
      <c r="I59" s="21">
        <v>6000</v>
      </c>
      <c r="J59" s="21">
        <v>0.14</v>
      </c>
      <c r="K59" s="22">
        <f t="shared" si="1"/>
        <v>840</v>
      </c>
    </row>
    <row r="60" s="2" customFormat="1" spans="1:11">
      <c r="A60" s="20"/>
      <c r="B60" s="36"/>
      <c r="C60" s="20"/>
      <c r="D60" s="20"/>
      <c r="E60" s="39"/>
      <c r="F60" s="20"/>
      <c r="G60" s="40"/>
      <c r="H60" s="20" t="s">
        <v>39</v>
      </c>
      <c r="I60" s="21">
        <v>12000</v>
      </c>
      <c r="J60" s="20">
        <v>0.055</v>
      </c>
      <c r="K60" s="22">
        <f t="shared" si="1"/>
        <v>660</v>
      </c>
    </row>
    <row r="61" s="2" customFormat="1" spans="1:11">
      <c r="A61" s="20"/>
      <c r="B61" s="36"/>
      <c r="C61" s="20"/>
      <c r="D61" s="20"/>
      <c r="E61" s="39"/>
      <c r="F61" s="20"/>
      <c r="G61" s="40"/>
      <c r="H61" s="20" t="s">
        <v>20</v>
      </c>
      <c r="I61" s="21">
        <v>6000</v>
      </c>
      <c r="J61" s="20">
        <v>0.04</v>
      </c>
      <c r="K61" s="22">
        <f t="shared" si="1"/>
        <v>240</v>
      </c>
    </row>
    <row r="62" s="2" customFormat="1" spans="1:11">
      <c r="A62" s="20"/>
      <c r="B62" s="36"/>
      <c r="C62" s="20"/>
      <c r="D62" s="20"/>
      <c r="E62" s="39"/>
      <c r="F62" s="20"/>
      <c r="G62" s="40"/>
      <c r="H62" s="25" t="s">
        <v>40</v>
      </c>
      <c r="I62" s="21">
        <v>1570</v>
      </c>
      <c r="J62" s="25">
        <v>0.62</v>
      </c>
      <c r="K62" s="22">
        <f t="shared" si="1"/>
        <v>973.4</v>
      </c>
    </row>
    <row r="63" s="2" customFormat="1" spans="1:11">
      <c r="A63" s="20"/>
      <c r="B63" s="36"/>
      <c r="C63" s="20"/>
      <c r="D63" s="20"/>
      <c r="E63" s="37" t="s">
        <v>90</v>
      </c>
      <c r="F63" s="20"/>
      <c r="G63" s="38" t="s">
        <v>91</v>
      </c>
      <c r="H63" s="20" t="s">
        <v>39</v>
      </c>
      <c r="I63" s="21">
        <v>80</v>
      </c>
      <c r="J63" s="20">
        <v>0.055</v>
      </c>
      <c r="K63" s="22">
        <f t="shared" si="1"/>
        <v>4.4</v>
      </c>
    </row>
    <row r="64" s="2" customFormat="1" spans="1:11">
      <c r="A64" s="20"/>
      <c r="B64" s="36"/>
      <c r="C64" s="20"/>
      <c r="D64" s="20"/>
      <c r="E64" s="39"/>
      <c r="F64" s="20"/>
      <c r="G64" s="40"/>
      <c r="H64" s="20" t="s">
        <v>29</v>
      </c>
      <c r="I64" s="21">
        <v>45</v>
      </c>
      <c r="J64" s="20">
        <v>0.54</v>
      </c>
      <c r="K64" s="22">
        <f t="shared" si="1"/>
        <v>24.3</v>
      </c>
    </row>
    <row r="65" s="2" customFormat="1" spans="1:11">
      <c r="A65" s="20"/>
      <c r="B65" s="36"/>
      <c r="C65" s="20"/>
      <c r="D65" s="20"/>
      <c r="E65" s="39"/>
      <c r="F65" s="20"/>
      <c r="G65" s="40"/>
      <c r="H65" s="25" t="s">
        <v>92</v>
      </c>
      <c r="I65" s="20">
        <v>40</v>
      </c>
      <c r="J65" s="25">
        <v>0.54</v>
      </c>
      <c r="K65" s="22">
        <f t="shared" si="1"/>
        <v>21.6</v>
      </c>
    </row>
    <row r="66" s="2" customFormat="1" spans="1:11">
      <c r="A66" s="20"/>
      <c r="B66" s="36"/>
      <c r="C66" s="20"/>
      <c r="D66" s="20"/>
      <c r="E66" s="39"/>
      <c r="F66" s="20"/>
      <c r="G66" s="40"/>
      <c r="H66" s="20" t="s">
        <v>24</v>
      </c>
      <c r="I66" s="21">
        <v>40</v>
      </c>
      <c r="J66" s="50">
        <v>0</v>
      </c>
      <c r="K66" s="22">
        <f t="shared" si="1"/>
        <v>0</v>
      </c>
    </row>
    <row r="67" s="2" customFormat="1" spans="1:11">
      <c r="A67" s="20"/>
      <c r="B67" s="36"/>
      <c r="C67" s="20"/>
      <c r="D67" s="20"/>
      <c r="E67" s="41"/>
      <c r="F67" s="20"/>
      <c r="G67" s="42"/>
      <c r="H67" s="51" t="s">
        <v>93</v>
      </c>
      <c r="I67" s="21">
        <v>40</v>
      </c>
      <c r="J67" s="52">
        <v>0.3</v>
      </c>
      <c r="K67" s="22">
        <f t="shared" si="1"/>
        <v>12</v>
      </c>
    </row>
    <row r="68" s="2" customFormat="1" spans="1:11">
      <c r="A68" s="20" t="s">
        <v>12</v>
      </c>
      <c r="B68" s="36">
        <v>46021</v>
      </c>
      <c r="C68" s="20" t="s">
        <v>13</v>
      </c>
      <c r="D68" s="20" t="s">
        <v>94</v>
      </c>
      <c r="E68" s="37" t="s">
        <v>79</v>
      </c>
      <c r="F68" s="20" t="s">
        <v>95</v>
      </c>
      <c r="G68" s="20" t="s">
        <v>81</v>
      </c>
      <c r="H68" s="20" t="s">
        <v>96</v>
      </c>
      <c r="I68" s="21">
        <v>2500</v>
      </c>
      <c r="J68" s="21">
        <v>0.1</v>
      </c>
      <c r="K68" s="22">
        <f t="shared" ref="K68:K91" si="2">J68*I68</f>
        <v>250</v>
      </c>
    </row>
    <row r="69" s="2" customFormat="1" spans="1:11">
      <c r="A69" s="20"/>
      <c r="B69" s="36"/>
      <c r="C69" s="20"/>
      <c r="D69" s="20"/>
      <c r="E69" s="41"/>
      <c r="F69" s="20"/>
      <c r="G69" s="20" t="s">
        <v>82</v>
      </c>
      <c r="H69" s="20" t="s">
        <v>96</v>
      </c>
      <c r="I69" s="21">
        <v>2000</v>
      </c>
      <c r="J69" s="21">
        <v>0.1</v>
      </c>
      <c r="K69" s="22">
        <f t="shared" si="2"/>
        <v>200</v>
      </c>
    </row>
    <row r="70" s="2" customFormat="1" spans="1:11">
      <c r="A70" s="20"/>
      <c r="B70" s="36"/>
      <c r="C70" s="20"/>
      <c r="D70" s="20"/>
      <c r="E70" s="37" t="s">
        <v>83</v>
      </c>
      <c r="F70" s="20"/>
      <c r="G70" s="20" t="s">
        <v>97</v>
      </c>
      <c r="H70" s="20" t="s">
        <v>96</v>
      </c>
      <c r="I70" s="21">
        <v>2200</v>
      </c>
      <c r="J70" s="21">
        <v>0.1</v>
      </c>
      <c r="K70" s="22">
        <f t="shared" si="2"/>
        <v>220</v>
      </c>
    </row>
    <row r="71" s="2" customFormat="1" spans="1:11">
      <c r="A71" s="20"/>
      <c r="B71" s="36"/>
      <c r="C71" s="20"/>
      <c r="D71" s="20"/>
      <c r="E71" s="41"/>
      <c r="F71" s="20"/>
      <c r="G71" s="20" t="s">
        <v>98</v>
      </c>
      <c r="H71" s="20" t="s">
        <v>96</v>
      </c>
      <c r="I71" s="21">
        <v>1800</v>
      </c>
      <c r="J71" s="21">
        <v>0.1</v>
      </c>
      <c r="K71" s="22">
        <f t="shared" si="2"/>
        <v>180</v>
      </c>
    </row>
    <row r="72" s="2" customFormat="1" spans="1:11">
      <c r="A72" s="20"/>
      <c r="B72" s="36"/>
      <c r="C72" s="20"/>
      <c r="D72" s="20"/>
      <c r="E72" s="37" t="s">
        <v>56</v>
      </c>
      <c r="F72" s="20"/>
      <c r="G72" s="38" t="s">
        <v>99</v>
      </c>
      <c r="H72" s="20" t="s">
        <v>100</v>
      </c>
      <c r="I72" s="21">
        <v>8500</v>
      </c>
      <c r="J72" s="20">
        <v>0.62</v>
      </c>
      <c r="K72" s="22">
        <f t="shared" si="2"/>
        <v>5270</v>
      </c>
    </row>
    <row r="73" s="2" customFormat="1" spans="1:11">
      <c r="A73" s="53" t="s">
        <v>12</v>
      </c>
      <c r="B73" s="54">
        <v>46022</v>
      </c>
      <c r="C73" s="28" t="s">
        <v>13</v>
      </c>
      <c r="D73" s="28" t="s">
        <v>101</v>
      </c>
      <c r="E73" s="29" t="s">
        <v>56</v>
      </c>
      <c r="F73" s="28" t="s">
        <v>102</v>
      </c>
      <c r="G73" s="55" t="s">
        <v>56</v>
      </c>
      <c r="H73" s="17" t="s">
        <v>18</v>
      </c>
      <c r="I73" s="33">
        <v>1500</v>
      </c>
      <c r="J73" s="33">
        <v>0.14</v>
      </c>
      <c r="K73" s="22">
        <f t="shared" si="2"/>
        <v>210</v>
      </c>
    </row>
    <row r="74" s="2" customFormat="1" spans="1:11">
      <c r="A74" s="53"/>
      <c r="B74" s="28"/>
      <c r="C74" s="28"/>
      <c r="D74" s="28"/>
      <c r="E74" s="34"/>
      <c r="F74" s="28"/>
      <c r="G74" s="55" t="s">
        <v>56</v>
      </c>
      <c r="H74" s="28" t="s">
        <v>24</v>
      </c>
      <c r="I74" s="28">
        <v>1370</v>
      </c>
      <c r="J74" s="56">
        <v>0</v>
      </c>
      <c r="K74" s="22">
        <f t="shared" si="2"/>
        <v>0</v>
      </c>
    </row>
    <row r="75" s="2" customFormat="1" spans="1:11">
      <c r="A75" s="53"/>
      <c r="B75" s="28"/>
      <c r="C75" s="28"/>
      <c r="D75" s="28"/>
      <c r="E75" s="17" t="s">
        <v>103</v>
      </c>
      <c r="F75" s="28"/>
      <c r="G75" s="17" t="s">
        <v>104</v>
      </c>
      <c r="H75" s="17" t="s">
        <v>92</v>
      </c>
      <c r="I75" s="28">
        <v>400</v>
      </c>
      <c r="J75" s="17">
        <v>0.54</v>
      </c>
      <c r="K75" s="22">
        <f t="shared" si="2"/>
        <v>216</v>
      </c>
    </row>
    <row r="76" s="2" customFormat="1" spans="1:11">
      <c r="A76" s="53"/>
      <c r="B76" s="28"/>
      <c r="C76" s="28"/>
      <c r="D76" s="28"/>
      <c r="E76" s="17"/>
      <c r="F76" s="28"/>
      <c r="G76" s="17"/>
      <c r="H76" s="17" t="s">
        <v>105</v>
      </c>
      <c r="I76" s="17">
        <v>600</v>
      </c>
      <c r="J76" s="17">
        <v>0.055</v>
      </c>
      <c r="K76" s="22">
        <f t="shared" si="2"/>
        <v>33</v>
      </c>
    </row>
    <row r="77" s="2" customFormat="1" spans="1:11">
      <c r="A77" s="53"/>
      <c r="B77" s="28"/>
      <c r="C77" s="28"/>
      <c r="D77" s="28"/>
      <c r="E77" s="17"/>
      <c r="F77" s="28"/>
      <c r="G77" s="17"/>
      <c r="H77" s="17" t="s">
        <v>106</v>
      </c>
      <c r="I77" s="17">
        <v>1500</v>
      </c>
      <c r="J77" s="17">
        <v>0.055</v>
      </c>
      <c r="K77" s="22">
        <f t="shared" si="2"/>
        <v>82.5</v>
      </c>
    </row>
    <row r="78" s="2" customFormat="1" spans="1:11">
      <c r="A78" s="53"/>
      <c r="B78" s="28"/>
      <c r="C78" s="28"/>
      <c r="D78" s="28"/>
      <c r="E78" s="17"/>
      <c r="F78" s="28"/>
      <c r="G78" s="17"/>
      <c r="H78" s="17" t="s">
        <v>107</v>
      </c>
      <c r="I78" s="51">
        <v>1150</v>
      </c>
      <c r="J78" s="17">
        <v>0.055</v>
      </c>
      <c r="K78" s="22">
        <f t="shared" si="2"/>
        <v>63.25</v>
      </c>
    </row>
    <row r="79" s="2" customFormat="1" spans="1:11">
      <c r="A79" s="53"/>
      <c r="B79" s="28"/>
      <c r="C79" s="28"/>
      <c r="D79" s="28"/>
      <c r="E79" s="17"/>
      <c r="F79" s="28"/>
      <c r="G79" s="17"/>
      <c r="H79" s="17" t="s">
        <v>108</v>
      </c>
      <c r="I79" s="17">
        <v>1400</v>
      </c>
      <c r="J79" s="17">
        <v>0.055</v>
      </c>
      <c r="K79" s="22">
        <f t="shared" si="2"/>
        <v>77</v>
      </c>
    </row>
    <row r="80" s="2" customFormat="1" spans="1:11">
      <c r="A80" s="53"/>
      <c r="B80" s="28"/>
      <c r="C80" s="28"/>
      <c r="D80" s="28"/>
      <c r="E80" s="17"/>
      <c r="F80" s="28"/>
      <c r="G80" s="17"/>
      <c r="H80" s="28" t="s">
        <v>20</v>
      </c>
      <c r="I80" s="17">
        <v>300</v>
      </c>
      <c r="J80" s="17">
        <v>0.04</v>
      </c>
      <c r="K80" s="22">
        <f t="shared" si="2"/>
        <v>12</v>
      </c>
    </row>
    <row r="81" s="2" customFormat="1" spans="1:11">
      <c r="A81" s="53"/>
      <c r="B81" s="28"/>
      <c r="C81" s="28"/>
      <c r="D81" s="28"/>
      <c r="E81" s="17"/>
      <c r="F81" s="28"/>
      <c r="G81" s="17"/>
      <c r="H81" s="17" t="s">
        <v>109</v>
      </c>
      <c r="I81" s="17">
        <v>1600</v>
      </c>
      <c r="J81" s="33">
        <v>0.11</v>
      </c>
      <c r="K81" s="22">
        <f t="shared" si="2"/>
        <v>176</v>
      </c>
    </row>
    <row r="82" s="2" customFormat="1" spans="1:11">
      <c r="A82" s="53"/>
      <c r="B82" s="28"/>
      <c r="C82" s="28"/>
      <c r="D82" s="28"/>
      <c r="E82" s="55" t="s">
        <v>110</v>
      </c>
      <c r="F82" s="28"/>
      <c r="G82" s="29" t="s">
        <v>111</v>
      </c>
      <c r="H82" s="17" t="s">
        <v>92</v>
      </c>
      <c r="I82" s="28">
        <v>60</v>
      </c>
      <c r="J82" s="17">
        <v>0.54</v>
      </c>
      <c r="K82" s="22">
        <f t="shared" si="2"/>
        <v>32.4</v>
      </c>
    </row>
    <row r="83" s="2" customFormat="1" spans="1:11">
      <c r="A83" s="53"/>
      <c r="B83" s="28"/>
      <c r="C83" s="28"/>
      <c r="D83" s="28"/>
      <c r="E83" s="57"/>
      <c r="F83" s="28"/>
      <c r="G83" s="31"/>
      <c r="H83" s="17" t="s">
        <v>105</v>
      </c>
      <c r="I83" s="17">
        <v>30</v>
      </c>
      <c r="J83" s="17">
        <v>0.055</v>
      </c>
      <c r="K83" s="22">
        <f t="shared" si="2"/>
        <v>1.65</v>
      </c>
    </row>
    <row r="84" s="2" customFormat="1" spans="1:11">
      <c r="A84" s="53"/>
      <c r="B84" s="28"/>
      <c r="C84" s="28"/>
      <c r="D84" s="28"/>
      <c r="E84" s="58" t="s">
        <v>112</v>
      </c>
      <c r="F84" s="28"/>
      <c r="G84" s="17" t="s">
        <v>113</v>
      </c>
      <c r="H84" s="17" t="s">
        <v>92</v>
      </c>
      <c r="I84" s="28">
        <v>20</v>
      </c>
      <c r="J84" s="17">
        <v>0.54</v>
      </c>
      <c r="K84" s="22">
        <f t="shared" si="2"/>
        <v>10.8</v>
      </c>
    </row>
    <row r="85" s="2" customFormat="1" spans="1:11">
      <c r="A85" s="53"/>
      <c r="B85" s="28"/>
      <c r="C85" s="28"/>
      <c r="D85" s="28"/>
      <c r="E85" s="58"/>
      <c r="F85" s="28"/>
      <c r="G85" s="17"/>
      <c r="H85" s="17" t="s">
        <v>105</v>
      </c>
      <c r="I85" s="28">
        <v>50</v>
      </c>
      <c r="J85" s="17">
        <v>0.055</v>
      </c>
      <c r="K85" s="22">
        <f t="shared" si="2"/>
        <v>2.75</v>
      </c>
    </row>
    <row r="86" s="2" customFormat="1" spans="1:11">
      <c r="A86" s="53"/>
      <c r="B86" s="28"/>
      <c r="C86" s="28"/>
      <c r="D86" s="28"/>
      <c r="E86" s="28" t="s">
        <v>114</v>
      </c>
      <c r="F86" s="28"/>
      <c r="G86" s="17" t="s">
        <v>115</v>
      </c>
      <c r="H86" s="17" t="s">
        <v>92</v>
      </c>
      <c r="I86" s="59">
        <v>200</v>
      </c>
      <c r="J86" s="17">
        <v>0.54</v>
      </c>
      <c r="K86" s="22">
        <f t="shared" si="2"/>
        <v>108</v>
      </c>
    </row>
    <row r="87" s="2" customFormat="1" spans="1:11">
      <c r="A87" s="53"/>
      <c r="B87" s="28"/>
      <c r="C87" s="28"/>
      <c r="D87" s="28"/>
      <c r="E87" s="28"/>
      <c r="F87" s="28"/>
      <c r="G87" s="17"/>
      <c r="H87" s="17" t="s">
        <v>105</v>
      </c>
      <c r="I87" s="59">
        <v>50</v>
      </c>
      <c r="J87" s="17">
        <v>0.055</v>
      </c>
      <c r="K87" s="22">
        <f t="shared" si="2"/>
        <v>2.75</v>
      </c>
    </row>
    <row r="88" s="2" customFormat="1" spans="1:11">
      <c r="A88" s="53"/>
      <c r="B88" s="28"/>
      <c r="C88" s="28"/>
      <c r="D88" s="28"/>
      <c r="E88" s="58" t="s">
        <v>116</v>
      </c>
      <c r="F88" s="28"/>
      <c r="G88" s="17" t="s">
        <v>117</v>
      </c>
      <c r="H88" s="17" t="s">
        <v>92</v>
      </c>
      <c r="I88" s="28">
        <v>650</v>
      </c>
      <c r="J88" s="17">
        <v>0.54</v>
      </c>
      <c r="K88" s="22">
        <f t="shared" si="2"/>
        <v>351</v>
      </c>
    </row>
    <row r="89" s="2" customFormat="1" spans="1:11">
      <c r="A89" s="53"/>
      <c r="B89" s="28"/>
      <c r="C89" s="28"/>
      <c r="D89" s="28"/>
      <c r="E89" s="58"/>
      <c r="F89" s="28"/>
      <c r="G89" s="17"/>
      <c r="H89" s="17" t="s">
        <v>105</v>
      </c>
      <c r="I89" s="59">
        <v>400</v>
      </c>
      <c r="J89" s="17">
        <v>0.055</v>
      </c>
      <c r="K89" s="22">
        <f t="shared" si="2"/>
        <v>22</v>
      </c>
    </row>
    <row r="90" s="2" customFormat="1" spans="1:11">
      <c r="A90" s="53"/>
      <c r="B90" s="28"/>
      <c r="C90" s="28"/>
      <c r="D90" s="28"/>
      <c r="E90" s="58" t="s">
        <v>118</v>
      </c>
      <c r="F90" s="28"/>
      <c r="G90" s="17" t="s">
        <v>119</v>
      </c>
      <c r="H90" s="17" t="s">
        <v>92</v>
      </c>
      <c r="I90" s="59">
        <v>20</v>
      </c>
      <c r="J90" s="17">
        <v>0.54</v>
      </c>
      <c r="K90" s="22">
        <f t="shared" si="2"/>
        <v>10.8</v>
      </c>
    </row>
    <row r="91" s="2" customFormat="1" spans="1:11">
      <c r="A91" s="53"/>
      <c r="B91" s="28"/>
      <c r="C91" s="28"/>
      <c r="D91" s="28"/>
      <c r="E91" s="58" t="s">
        <v>120</v>
      </c>
      <c r="F91" s="28"/>
      <c r="G91" s="19" t="s">
        <v>121</v>
      </c>
      <c r="H91" s="17" t="s">
        <v>92</v>
      </c>
      <c r="I91" s="28">
        <v>20</v>
      </c>
      <c r="J91" s="17">
        <v>0.54</v>
      </c>
      <c r="K91" s="22">
        <f t="shared" si="2"/>
        <v>10.8</v>
      </c>
    </row>
    <row r="94" spans="1:11">
      <c r="A94" s="20" t="s">
        <v>12</v>
      </c>
      <c r="B94" s="36">
        <v>46041</v>
      </c>
      <c r="C94" s="20" t="s">
        <v>13</v>
      </c>
      <c r="D94" s="20" t="s">
        <v>122</v>
      </c>
      <c r="E94" s="37" t="s">
        <v>56</v>
      </c>
      <c r="F94" s="20" t="s">
        <v>123</v>
      </c>
      <c r="G94" s="38" t="s">
        <v>99</v>
      </c>
      <c r="H94" s="20" t="s">
        <v>100</v>
      </c>
      <c r="I94" s="21">
        <v>230</v>
      </c>
      <c r="J94" s="20">
        <v>0.62</v>
      </c>
      <c r="K94" s="60">
        <f>J94*I94</f>
        <v>142.6</v>
      </c>
    </row>
    <row r="95" spans="1:11">
      <c r="A95" s="17" t="s">
        <v>12</v>
      </c>
      <c r="B95" s="18">
        <v>46042</v>
      </c>
      <c r="C95" s="17" t="s">
        <v>13</v>
      </c>
      <c r="D95" s="17" t="s">
        <v>124</v>
      </c>
      <c r="E95" s="19" t="s">
        <v>31</v>
      </c>
      <c r="F95" s="17" t="s">
        <v>125</v>
      </c>
      <c r="G95" s="17" t="s">
        <v>32</v>
      </c>
      <c r="H95" s="17" t="s">
        <v>29</v>
      </c>
      <c r="I95" s="17">
        <v>35</v>
      </c>
      <c r="J95" s="17">
        <v>0.54</v>
      </c>
      <c r="K95" s="60">
        <f t="shared" ref="K95:K110" si="3">J95*I95</f>
        <v>18.9</v>
      </c>
    </row>
    <row r="96" spans="1:11">
      <c r="A96" s="17"/>
      <c r="B96" s="18"/>
      <c r="C96" s="17"/>
      <c r="D96" s="17"/>
      <c r="E96" s="19"/>
      <c r="F96" s="17"/>
      <c r="G96" s="17" t="s">
        <v>33</v>
      </c>
      <c r="H96" s="17" t="s">
        <v>29</v>
      </c>
      <c r="I96" s="17">
        <v>20</v>
      </c>
      <c r="J96" s="17">
        <v>0.54</v>
      </c>
      <c r="K96" s="60">
        <f t="shared" si="3"/>
        <v>10.8</v>
      </c>
    </row>
    <row r="97" spans="1:11">
      <c r="A97" s="17" t="s">
        <v>12</v>
      </c>
      <c r="B97" s="18">
        <v>46045</v>
      </c>
      <c r="C97" s="17" t="s">
        <v>13</v>
      </c>
      <c r="D97" s="17" t="s">
        <v>126</v>
      </c>
      <c r="E97" s="19" t="s">
        <v>127</v>
      </c>
      <c r="F97" s="17" t="s">
        <v>128</v>
      </c>
      <c r="G97" s="17" t="s">
        <v>17</v>
      </c>
      <c r="H97" s="20" t="s">
        <v>18</v>
      </c>
      <c r="I97" s="21">
        <v>1000</v>
      </c>
      <c r="J97" s="21">
        <v>0.14</v>
      </c>
      <c r="K97" s="60">
        <f t="shared" si="3"/>
        <v>140</v>
      </c>
    </row>
    <row r="98" spans="1:11">
      <c r="A98" s="17"/>
      <c r="B98" s="18"/>
      <c r="C98" s="17"/>
      <c r="D98" s="17"/>
      <c r="E98" s="19"/>
      <c r="F98" s="17"/>
      <c r="G98" s="17"/>
      <c r="H98" s="17" t="s">
        <v>19</v>
      </c>
      <c r="I98" s="21">
        <v>3000</v>
      </c>
      <c r="J98" s="17">
        <v>0.055</v>
      </c>
      <c r="K98" s="60">
        <f t="shared" si="3"/>
        <v>165</v>
      </c>
    </row>
    <row r="99" spans="1:11">
      <c r="A99" s="17"/>
      <c r="B99" s="18"/>
      <c r="C99" s="17"/>
      <c r="D99" s="17"/>
      <c r="E99" s="19"/>
      <c r="F99" s="17"/>
      <c r="G99" s="17"/>
      <c r="H99" s="17" t="s">
        <v>20</v>
      </c>
      <c r="I99" s="21">
        <v>1000</v>
      </c>
      <c r="J99" s="17">
        <v>0.04</v>
      </c>
      <c r="K99" s="60">
        <f t="shared" si="3"/>
        <v>40</v>
      </c>
    </row>
    <row r="100" spans="1:11">
      <c r="A100" s="17"/>
      <c r="B100" s="18"/>
      <c r="C100" s="17"/>
      <c r="D100" s="17"/>
      <c r="E100" s="19"/>
      <c r="F100" s="17"/>
      <c r="G100" s="17"/>
      <c r="H100" s="17" t="s">
        <v>21</v>
      </c>
      <c r="I100" s="21">
        <v>1000</v>
      </c>
      <c r="J100" s="17">
        <v>0.03</v>
      </c>
      <c r="K100" s="60">
        <f t="shared" si="3"/>
        <v>30</v>
      </c>
    </row>
    <row r="101" spans="1:11">
      <c r="A101" s="17"/>
      <c r="B101" s="18"/>
      <c r="C101" s="17"/>
      <c r="D101" s="17"/>
      <c r="E101" s="19"/>
      <c r="F101" s="17"/>
      <c r="G101" s="17"/>
      <c r="H101" s="17" t="s">
        <v>22</v>
      </c>
      <c r="I101" s="21">
        <v>1000</v>
      </c>
      <c r="J101" s="23">
        <v>0.04</v>
      </c>
      <c r="K101" s="60">
        <f t="shared" si="3"/>
        <v>40</v>
      </c>
    </row>
    <row r="102" spans="1:11">
      <c r="A102" s="17"/>
      <c r="B102" s="18"/>
      <c r="C102" s="17"/>
      <c r="D102" s="17"/>
      <c r="E102" s="19"/>
      <c r="F102" s="17"/>
      <c r="G102" s="17"/>
      <c r="H102" s="17" t="s">
        <v>23</v>
      </c>
      <c r="I102" s="21">
        <v>1000</v>
      </c>
      <c r="J102" s="17">
        <v>0.6</v>
      </c>
      <c r="K102" s="60">
        <f t="shared" si="3"/>
        <v>600</v>
      </c>
    </row>
    <row r="103" spans="1:11">
      <c r="A103" s="17"/>
      <c r="B103" s="18"/>
      <c r="C103" s="17"/>
      <c r="D103" s="17"/>
      <c r="E103" s="19"/>
      <c r="F103" s="17"/>
      <c r="G103" s="17"/>
      <c r="H103" s="17" t="s">
        <v>24</v>
      </c>
      <c r="I103" s="21">
        <v>1000</v>
      </c>
      <c r="J103" s="24">
        <v>0</v>
      </c>
      <c r="K103" s="60">
        <f t="shared" si="3"/>
        <v>0</v>
      </c>
    </row>
    <row r="104" spans="1:11">
      <c r="A104" s="17" t="s">
        <v>12</v>
      </c>
      <c r="B104" s="18">
        <v>46052</v>
      </c>
      <c r="C104" s="17" t="s">
        <v>13</v>
      </c>
      <c r="D104" s="17" t="s">
        <v>129</v>
      </c>
      <c r="E104" s="19" t="s">
        <v>127</v>
      </c>
      <c r="F104" s="17" t="s">
        <v>130</v>
      </c>
      <c r="G104" s="17" t="s">
        <v>17</v>
      </c>
      <c r="H104" s="20" t="s">
        <v>18</v>
      </c>
      <c r="I104" s="21">
        <v>2000</v>
      </c>
      <c r="J104" s="21">
        <v>0.14</v>
      </c>
      <c r="K104" s="60">
        <f t="shared" si="3"/>
        <v>280</v>
      </c>
    </row>
    <row r="105" spans="1:11">
      <c r="A105" s="17"/>
      <c r="B105" s="18"/>
      <c r="C105" s="17"/>
      <c r="D105" s="17"/>
      <c r="E105" s="19"/>
      <c r="F105" s="17"/>
      <c r="G105" s="17"/>
      <c r="H105" s="17" t="s">
        <v>19</v>
      </c>
      <c r="I105" s="21">
        <v>6000</v>
      </c>
      <c r="J105" s="17">
        <v>0.055</v>
      </c>
      <c r="K105" s="60">
        <f t="shared" si="3"/>
        <v>330</v>
      </c>
    </row>
    <row r="106" spans="1:11">
      <c r="A106" s="17"/>
      <c r="B106" s="18"/>
      <c r="C106" s="17"/>
      <c r="D106" s="17"/>
      <c r="E106" s="19"/>
      <c r="F106" s="17"/>
      <c r="G106" s="17"/>
      <c r="H106" s="17" t="s">
        <v>20</v>
      </c>
      <c r="I106" s="21">
        <v>2000</v>
      </c>
      <c r="J106" s="17">
        <v>0.04</v>
      </c>
      <c r="K106" s="60">
        <f t="shared" si="3"/>
        <v>80</v>
      </c>
    </row>
    <row r="107" spans="1:11">
      <c r="A107" s="17"/>
      <c r="B107" s="18"/>
      <c r="C107" s="17"/>
      <c r="D107" s="17"/>
      <c r="E107" s="19"/>
      <c r="F107" s="17"/>
      <c r="G107" s="17"/>
      <c r="H107" s="17" t="s">
        <v>21</v>
      </c>
      <c r="I107" s="21">
        <v>2000</v>
      </c>
      <c r="J107" s="17">
        <v>0.03</v>
      </c>
      <c r="K107" s="60">
        <f t="shared" si="3"/>
        <v>60</v>
      </c>
    </row>
    <row r="108" spans="1:11">
      <c r="A108" s="17"/>
      <c r="B108" s="18"/>
      <c r="C108" s="17"/>
      <c r="D108" s="17"/>
      <c r="E108" s="19"/>
      <c r="F108" s="17"/>
      <c r="G108" s="17"/>
      <c r="H108" s="17" t="s">
        <v>22</v>
      </c>
      <c r="I108" s="21">
        <v>2000</v>
      </c>
      <c r="J108" s="23">
        <v>0.04</v>
      </c>
      <c r="K108" s="60">
        <f t="shared" si="3"/>
        <v>80</v>
      </c>
    </row>
    <row r="109" spans="1:11">
      <c r="A109" s="17"/>
      <c r="B109" s="18"/>
      <c r="C109" s="17"/>
      <c r="D109" s="17"/>
      <c r="E109" s="19"/>
      <c r="F109" s="17"/>
      <c r="G109" s="17"/>
      <c r="H109" s="17" t="s">
        <v>23</v>
      </c>
      <c r="I109" s="21">
        <v>2000</v>
      </c>
      <c r="J109" s="17">
        <v>0.6</v>
      </c>
      <c r="K109" s="60">
        <f t="shared" si="3"/>
        <v>1200</v>
      </c>
    </row>
    <row r="110" spans="1:11">
      <c r="A110" s="17"/>
      <c r="B110" s="18"/>
      <c r="C110" s="17"/>
      <c r="D110" s="17"/>
      <c r="E110" s="19"/>
      <c r="F110" s="17"/>
      <c r="G110" s="17"/>
      <c r="H110" s="17" t="s">
        <v>24</v>
      </c>
      <c r="I110" s="21">
        <v>2000</v>
      </c>
      <c r="J110" s="24">
        <v>0</v>
      </c>
      <c r="K110" s="60">
        <f t="shared" si="3"/>
        <v>0</v>
      </c>
    </row>
    <row r="111" spans="1:11">
      <c r="A111" s="61"/>
      <c r="B111" s="62"/>
      <c r="C111" s="63"/>
      <c r="D111" s="63"/>
      <c r="E111" s="63"/>
      <c r="F111" s="63"/>
      <c r="G111" s="63"/>
      <c r="H111" s="63"/>
      <c r="I111" s="62"/>
      <c r="J111" s="64"/>
      <c r="K111" s="65"/>
    </row>
    <row r="112" spans="1:11">
      <c r="A112" s="66"/>
      <c r="B112" s="67"/>
      <c r="C112" s="68"/>
      <c r="D112" s="68"/>
      <c r="E112" s="68"/>
      <c r="F112" s="68"/>
      <c r="G112" s="68"/>
      <c r="H112" s="68"/>
      <c r="I112" s="67"/>
      <c r="J112" s="69"/>
      <c r="K112" s="7"/>
    </row>
    <row r="113" spans="1:11">
      <c r="A113" s="66"/>
      <c r="B113" s="67"/>
      <c r="C113" s="67"/>
      <c r="D113" s="67"/>
      <c r="E113" s="67"/>
      <c r="F113" s="68"/>
      <c r="G113" s="67"/>
      <c r="H113" s="67"/>
      <c r="I113" s="67"/>
      <c r="J113" s="69"/>
      <c r="K113" s="7"/>
    </row>
    <row r="114" spans="1:11">
      <c r="A114" s="66"/>
      <c r="B114" s="67"/>
      <c r="C114" s="67"/>
      <c r="D114" s="67"/>
      <c r="E114" s="67"/>
      <c r="F114" s="68"/>
      <c r="G114" s="67"/>
      <c r="H114" s="67"/>
      <c r="I114" s="67"/>
      <c r="J114" s="69"/>
      <c r="K114" s="7"/>
    </row>
    <row r="115" spans="1:11">
      <c r="A115" s="66" t="s">
        <v>131</v>
      </c>
      <c r="B115" s="67"/>
      <c r="C115" s="67"/>
      <c r="D115" s="67"/>
      <c r="E115" s="67"/>
      <c r="F115" s="67"/>
      <c r="G115" s="67"/>
      <c r="H115" s="67"/>
      <c r="I115" s="67">
        <f>SUM(I94:I113)</f>
        <v>27285</v>
      </c>
      <c r="J115" s="69"/>
      <c r="K115" s="7">
        <f>SUM(K3:K113)</f>
        <v>65611.7</v>
      </c>
    </row>
    <row r="116" spans="1:11">
      <c r="A116" s="70"/>
      <c r="B116" s="70"/>
      <c r="C116" s="70"/>
      <c r="D116" s="70"/>
      <c r="E116" s="70"/>
      <c r="F116" s="70"/>
      <c r="G116" s="71"/>
      <c r="H116" s="70"/>
      <c r="I116" s="72"/>
    </row>
    <row r="117" spans="1:11">
      <c r="A117" s="7" t="s">
        <v>132</v>
      </c>
      <c r="B117" s="7"/>
      <c r="C117" s="7"/>
      <c r="D117" s="7"/>
      <c r="E117" s="7"/>
      <c r="F117" s="7"/>
      <c r="G117" s="8"/>
      <c r="H117" s="7"/>
      <c r="I117" s="9"/>
    </row>
    <row r="118" ht="82.5" spans="1:11">
      <c r="A118" s="73" t="s">
        <v>133</v>
      </c>
      <c r="B118" s="73" t="s">
        <v>134</v>
      </c>
      <c r="C118" s="73" t="s">
        <v>1</v>
      </c>
      <c r="D118" s="73" t="s">
        <v>135</v>
      </c>
      <c r="E118" s="73" t="s">
        <v>136</v>
      </c>
      <c r="F118" s="73" t="s">
        <v>137</v>
      </c>
      <c r="G118" s="8" t="s">
        <v>138</v>
      </c>
      <c r="H118" s="73" t="s">
        <v>139</v>
      </c>
      <c r="I118" s="9" t="s">
        <v>140</v>
      </c>
    </row>
    <row r="119" ht="33" spans="1:11">
      <c r="A119" s="74">
        <v>1</v>
      </c>
      <c r="B119" s="75"/>
      <c r="C119" s="74" t="s">
        <v>12</v>
      </c>
      <c r="D119" s="76" t="s">
        <v>141</v>
      </c>
      <c r="E119" s="76" t="s">
        <v>142</v>
      </c>
      <c r="F119" s="74" t="s">
        <v>143</v>
      </c>
      <c r="G119" s="77">
        <f>SUM(I3:I111)</f>
        <v>277530</v>
      </c>
      <c r="H119" s="78">
        <f>K115</f>
        <v>65611.7</v>
      </c>
      <c r="I119" s="79"/>
      <c r="J119" s="5"/>
    </row>
  </sheetData>
  <autoFilter xmlns:etc="http://www.wps.cn/officeDocument/2017/etCustomData" ref="A2:K110" etc:filterBottomFollowUsedRange="0">
    <extLst/>
  </autoFilter>
  <mergeCells count="131">
    <mergeCell ref="A1:K1"/>
    <mergeCell ref="A115:H115"/>
    <mergeCell ref="A117:I117"/>
    <mergeCell ref="A3:A9"/>
    <mergeCell ref="A10:A13"/>
    <mergeCell ref="A14:A17"/>
    <mergeCell ref="A18:A32"/>
    <mergeCell ref="A33:A40"/>
    <mergeCell ref="A41:A42"/>
    <mergeCell ref="A43:A46"/>
    <mergeCell ref="A47:A58"/>
    <mergeCell ref="A59:A67"/>
    <mergeCell ref="A68:A72"/>
    <mergeCell ref="A73:A91"/>
    <mergeCell ref="A95:A96"/>
    <mergeCell ref="A97:A103"/>
    <mergeCell ref="A104:A110"/>
    <mergeCell ref="B3:B9"/>
    <mergeCell ref="B10:B13"/>
    <mergeCell ref="B14:B17"/>
    <mergeCell ref="B18:B32"/>
    <mergeCell ref="B33:B40"/>
    <mergeCell ref="B41:B42"/>
    <mergeCell ref="B43:B46"/>
    <mergeCell ref="B47:B58"/>
    <mergeCell ref="B59:B67"/>
    <mergeCell ref="B68:B72"/>
    <mergeCell ref="B73:B91"/>
    <mergeCell ref="B95:B96"/>
    <mergeCell ref="B97:B103"/>
    <mergeCell ref="B104:B110"/>
    <mergeCell ref="C3:C9"/>
    <mergeCell ref="C10:C13"/>
    <mergeCell ref="C14:C17"/>
    <mergeCell ref="C18:C32"/>
    <mergeCell ref="C33:C40"/>
    <mergeCell ref="C41:C42"/>
    <mergeCell ref="C43:C46"/>
    <mergeCell ref="C47:C58"/>
    <mergeCell ref="C59:C67"/>
    <mergeCell ref="C68:C72"/>
    <mergeCell ref="C73:C91"/>
    <mergeCell ref="C95:C96"/>
    <mergeCell ref="C97:C103"/>
    <mergeCell ref="C104:C110"/>
    <mergeCell ref="D3:D9"/>
    <mergeCell ref="D10:D13"/>
    <mergeCell ref="D14:D17"/>
    <mergeCell ref="D18:D32"/>
    <mergeCell ref="D33:D40"/>
    <mergeCell ref="D41:D42"/>
    <mergeCell ref="D43:D46"/>
    <mergeCell ref="D47:D58"/>
    <mergeCell ref="D59:D67"/>
    <mergeCell ref="D68:D72"/>
    <mergeCell ref="D73:D91"/>
    <mergeCell ref="D95:D96"/>
    <mergeCell ref="D97:D103"/>
    <mergeCell ref="D104:D110"/>
    <mergeCell ref="E3:E9"/>
    <mergeCell ref="E10:E11"/>
    <mergeCell ref="E12:E13"/>
    <mergeCell ref="E14:E17"/>
    <mergeCell ref="E18:E19"/>
    <mergeCell ref="E20:E21"/>
    <mergeCell ref="E22:E23"/>
    <mergeCell ref="E24:E25"/>
    <mergeCell ref="E26:E27"/>
    <mergeCell ref="E28:E29"/>
    <mergeCell ref="E30:E32"/>
    <mergeCell ref="E33:E36"/>
    <mergeCell ref="E37:E40"/>
    <mergeCell ref="E41:E42"/>
    <mergeCell ref="E43:E44"/>
    <mergeCell ref="E45:E46"/>
    <mergeCell ref="E47:E52"/>
    <mergeCell ref="E53:E58"/>
    <mergeCell ref="E59:E62"/>
    <mergeCell ref="E63:E67"/>
    <mergeCell ref="E68:E69"/>
    <mergeCell ref="E70:E71"/>
    <mergeCell ref="E73:E74"/>
    <mergeCell ref="E75:E81"/>
    <mergeCell ref="E82:E83"/>
    <mergeCell ref="E84:E85"/>
    <mergeCell ref="E86:E87"/>
    <mergeCell ref="E88:E89"/>
    <mergeCell ref="E95:E96"/>
    <mergeCell ref="E97:E103"/>
    <mergeCell ref="E104:E110"/>
    <mergeCell ref="F3:F9"/>
    <mergeCell ref="F10:F13"/>
    <mergeCell ref="F14:F17"/>
    <mergeCell ref="F18:F32"/>
    <mergeCell ref="F33:F40"/>
    <mergeCell ref="F41:F42"/>
    <mergeCell ref="F43:F46"/>
    <mergeCell ref="F47:F58"/>
    <mergeCell ref="F59:F67"/>
    <mergeCell ref="F68:F72"/>
    <mergeCell ref="F73:F91"/>
    <mergeCell ref="F95:F96"/>
    <mergeCell ref="F97:F103"/>
    <mergeCell ref="F104:F110"/>
    <mergeCell ref="G3:G9"/>
    <mergeCell ref="G14:G17"/>
    <mergeCell ref="G18:G19"/>
    <mergeCell ref="G20:G21"/>
    <mergeCell ref="G22:G23"/>
    <mergeCell ref="G24:G25"/>
    <mergeCell ref="G26:G27"/>
    <mergeCell ref="G28:G29"/>
    <mergeCell ref="G30:G32"/>
    <mergeCell ref="G33:G36"/>
    <mergeCell ref="G37:G40"/>
    <mergeCell ref="G41:G42"/>
    <mergeCell ref="G43:G44"/>
    <mergeCell ref="G45:G46"/>
    <mergeCell ref="G47:G49"/>
    <mergeCell ref="G50:G52"/>
    <mergeCell ref="G53:G55"/>
    <mergeCell ref="G56:G58"/>
    <mergeCell ref="G59:G62"/>
    <mergeCell ref="G63:G67"/>
    <mergeCell ref="G75:G81"/>
    <mergeCell ref="G82:G83"/>
    <mergeCell ref="G84:G85"/>
    <mergeCell ref="G86:G87"/>
    <mergeCell ref="G88:G89"/>
    <mergeCell ref="G97:G103"/>
    <mergeCell ref="G104:G110"/>
  </mergeCells>
  <pageMargins left="0.75" right="0.75" top="1" bottom="1" header="0.5" footer="0.5"/>
  <pageSetup paperSize="9" scale="34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对账发票申请-0206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2026-03-20T07:11:21Z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D059DB92378F441DB744F353C02117F2_13</vt:lpwstr>
  </property>
  <property fmtid="{D5CDD505-2E9C-101B-9397-08002B2CF9AE}" pid="4" name="CalculationRule">
    <vt:i4>0</vt:i4>
  </property>
</Properties>
</file>