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<sst xmlns="http://schemas.openxmlformats.org/spreadsheetml/2006/main" count="76" uniqueCount="56">
  <si>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r>
      <rPr>
        <b/>
        <sz val="18"/>
        <color theme="1"/>
        <rFont val="宋体"/>
        <charset val="134"/>
      </rPr>
      <t>龙岩依诚对账单</t>
    </r>
    <r>
      <rPr>
        <b/>
        <sz val="18"/>
        <color theme="1"/>
        <rFont val="Calibri"/>
        <charset val="134"/>
      </rPr>
      <t>-Recall</t>
    </r>
  </si>
  <si>
    <r>
      <rPr>
        <b/>
        <sz val="12"/>
        <rFont val="宋体"/>
        <charset val="134"/>
      </rPr>
      <t>客户</t>
    </r>
  </si>
  <si>
    <r>
      <rPr>
        <b/>
        <sz val="12"/>
        <rFont val="宋体"/>
        <charset val="134"/>
      </rPr>
      <t>下单时间</t>
    </r>
  </si>
  <si>
    <r>
      <rPr>
        <b/>
        <sz val="12"/>
        <rFont val="宋体"/>
        <charset val="134"/>
      </rPr>
      <t>客户联系人</t>
    </r>
  </si>
  <si>
    <r>
      <rPr>
        <b/>
        <sz val="12"/>
        <rFont val="宋体"/>
        <charset val="134"/>
      </rPr>
      <t>单据编号</t>
    </r>
  </si>
  <si>
    <r>
      <rPr>
        <b/>
        <sz val="12"/>
        <rFont val="宋体"/>
        <charset val="134"/>
      </rPr>
      <t>客户</t>
    </r>
    <r>
      <rPr>
        <b/>
        <sz val="12"/>
        <rFont val="Calibri"/>
        <charset val="134"/>
      </rPr>
      <t>PO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</si>
  <si>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睿颢合同号</t>
    </r>
  </si>
  <si>
    <r>
      <rPr>
        <b/>
        <sz val="12"/>
        <rFont val="宋体"/>
        <charset val="134"/>
      </rPr>
      <t>客户款号</t>
    </r>
  </si>
  <si>
    <r>
      <rPr>
        <b/>
        <sz val="12"/>
        <rFont val="宋体"/>
        <charset val="134"/>
      </rPr>
      <t>使用于</t>
    </r>
  </si>
  <si>
    <r>
      <rPr>
        <b/>
        <sz val="12"/>
        <rFont val="宋体"/>
        <charset val="134"/>
      </rPr>
      <t>品名</t>
    </r>
  </si>
  <si>
    <r>
      <rPr>
        <b/>
        <sz val="12"/>
        <rFont val="宋体"/>
        <charset val="134"/>
      </rPr>
      <t>数量</t>
    </r>
    <r>
      <rPr>
        <b/>
        <sz val="12"/>
        <rFont val="Calibri"/>
        <charset val="134"/>
      </rPr>
      <t>(</t>
    </r>
    <r>
      <rPr>
        <b/>
        <sz val="12"/>
        <rFont val="宋体"/>
        <charset val="134"/>
      </rPr>
      <t>片）</t>
    </r>
  </si>
  <si>
    <r>
      <rPr>
        <b/>
        <sz val="12"/>
        <rFont val="宋体"/>
        <charset val="134"/>
      </rPr>
      <t>单价</t>
    </r>
    <r>
      <rPr>
        <b/>
        <sz val="12"/>
        <rFont val="Calibri"/>
        <charset val="134"/>
      </rPr>
      <t>(RMB)</t>
    </r>
  </si>
  <si>
    <r>
      <rPr>
        <b/>
        <sz val="12"/>
        <rFont val="宋体"/>
        <charset val="134"/>
      </rPr>
      <t>金额</t>
    </r>
    <r>
      <rPr>
        <b/>
        <sz val="12"/>
        <rFont val="Calibri"/>
        <charset val="134"/>
      </rPr>
      <t>(RMB)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</si>
  <si>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Calibri"/>
        <charset val="134"/>
      </rPr>
      <t>1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</si>
  <si>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Calibri"/>
        <charset val="134"/>
      </rPr>
      <t>2</t>
    </r>
  </si>
  <si>
    <t>龙岩依诚</t>
  </si>
  <si>
    <t>Andy He</t>
  </si>
  <si>
    <t>S25122099</t>
  </si>
  <si>
    <t>21272-04</t>
  </si>
  <si>
    <t>RLYYCZH056</t>
  </si>
  <si>
    <t>4342/047/251/01</t>
  </si>
  <si>
    <t>9标RFID对折吊牌52*210mm无价格贴 ZHHTR25019</t>
  </si>
  <si>
    <t>21278-04</t>
  </si>
  <si>
    <t>6367/047/251/01</t>
  </si>
  <si>
    <t>6367/047/251/02</t>
  </si>
  <si>
    <t>21279-04</t>
  </si>
  <si>
    <t>4341/047/251/01</t>
  </si>
  <si>
    <t>4341/047/251/04</t>
  </si>
  <si>
    <t>/</t>
  </si>
  <si>
    <t>ZHLOP25003 新版浅黄色棉蜡绳（280mm）</t>
  </si>
  <si>
    <t>S26011975</t>
  </si>
  <si>
    <t>22500-04</t>
  </si>
  <si>
    <t>RLYYCZH057</t>
  </si>
  <si>
    <t>23102-04</t>
  </si>
  <si>
    <t>4341/047/251/03</t>
  </si>
  <si>
    <t>22517-04</t>
  </si>
  <si>
    <t>4342/047/251/04</t>
  </si>
  <si>
    <t>22520-04</t>
  </si>
  <si>
    <t>TOTAL</t>
  </si>
  <si>
    <r>
      <rPr>
        <b/>
        <sz val="18"/>
        <color theme="1"/>
        <rFont val="宋体"/>
        <charset val="134"/>
      </rPr>
      <t>发票通知单</t>
    </r>
  </si>
  <si>
    <r>
      <rPr>
        <b/>
        <sz val="11"/>
        <color theme="1"/>
        <rFont val="宋体"/>
        <charset val="134"/>
      </rPr>
      <t>编号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（发票张数）</t>
    </r>
  </si>
  <si>
    <r>
      <rPr>
        <b/>
        <sz val="11"/>
        <color theme="1"/>
        <rFont val="宋体"/>
        <charset val="134"/>
      </rPr>
      <t>申请日期</t>
    </r>
  </si>
  <si>
    <r>
      <rPr>
        <b/>
        <sz val="11"/>
        <color theme="1"/>
        <rFont val="宋体"/>
        <charset val="134"/>
      </rPr>
      <t>客户</t>
    </r>
  </si>
  <si>
    <r>
      <rPr>
        <b/>
        <sz val="11"/>
        <color theme="1"/>
        <rFont val="宋体"/>
        <charset val="134"/>
      </rPr>
      <t>开票抬头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（请填写全名）</t>
    </r>
  </si>
  <si>
    <r>
      <rPr>
        <b/>
        <sz val="11"/>
        <color theme="1"/>
        <rFont val="宋体"/>
        <charset val="134"/>
      </rPr>
      <t>货物或应</t>
    </r>
    <r>
      <rPr>
        <b/>
        <sz val="11"/>
        <color theme="1"/>
        <rFont val="Calibri"/>
        <charset val="134"/>
      </rPr>
      <t> </t>
    </r>
    <r>
      <rPr>
        <b/>
        <sz val="11"/>
        <color theme="1"/>
        <rFont val="宋体"/>
        <charset val="134"/>
      </rPr>
      <t>税劳名称（比如吊粒，吊牌等，大致写一下就可以）</t>
    </r>
  </si>
  <si>
    <r>
      <rPr>
        <b/>
        <sz val="11"/>
        <color theme="1"/>
        <rFont val="宋体"/>
        <charset val="134"/>
      </rPr>
      <t>规格型号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（如果不需要注明的请写</t>
    </r>
    <r>
      <rPr>
        <b/>
        <sz val="11"/>
        <color theme="1"/>
        <rFont val="Calibri"/>
        <charset val="134"/>
      </rPr>
      <t>“</t>
    </r>
    <r>
      <rPr>
        <b/>
        <sz val="11"/>
        <color theme="1"/>
        <rFont val="宋体"/>
        <charset val="134"/>
      </rPr>
      <t>无</t>
    </r>
    <r>
      <rPr>
        <b/>
        <sz val="11"/>
        <color theme="1"/>
        <rFont val="Calibri"/>
        <charset val="134"/>
      </rPr>
      <t>”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</si>
  <si>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单位</t>
    </r>
  </si>
  <si>
    <t>数量</t>
  </si>
  <si>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（一张发票的总金额）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</si>
  <si>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Calibri"/>
        <charset val="134"/>
      </rPr>
      <t>3</t>
    </r>
  </si>
  <si>
    <r>
      <rPr>
        <sz val="11"/>
        <color theme="1"/>
        <rFont val="宋体"/>
        <charset val="134"/>
      </rPr>
      <t>龙岩依诚</t>
    </r>
  </si>
  <si>
    <r>
      <rPr>
        <sz val="11"/>
        <color theme="1"/>
        <rFont val="宋体"/>
        <charset val="134"/>
      </rPr>
      <t>龙岩市依诚工艺品有限公司</t>
    </r>
  </si>
  <si>
    <r>
      <rPr>
        <sz val="11"/>
        <color theme="1"/>
        <rFont val="宋体"/>
        <charset val="134"/>
      </rPr>
      <t>吊牌、吊粒</t>
    </r>
  </si>
  <si>
    <r>
      <rPr>
        <sz val="11"/>
        <color theme="1"/>
        <rFont val="宋体"/>
        <charset val="134"/>
      </rPr>
      <t>无</t>
    </r>
  </si>
  <si>
    <t>pcs</t>
  </si>
  <si>
    <t>FSC证书编号:BV-COC-145389
FSC声明:FSC mix70%
重量：90.35kg
订单号:21272/21278/21279/22500/23102/22517/22520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</si>
</sst>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8"/>
      <color theme="1"/>
      <name val="Calibri"/>
      <charset val="134"/>
    </font>
    <font>
      <b/>
      <sz val="12"/>
      <name val="Calibri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179070</xdr:colOff>
      <xdr:row>1</xdr:row>
      <xdr:rowOff>69215</xdr:rowOff>
    </xdr:from>
    <xdr:to>
      <xdr:col>23</xdr:col>
      <xdr:colOff>471170</xdr:colOff>
      <xdr:row>17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79775" y="367665"/>
          <a:ext cx="5949950" cy="428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85" zoomScaleNormal="85" workbookViewId="0">
      <selection activeCell="I29" sqref="I29"/>
    </sheetView>
  </sheetViews>
  <sheetFormatPr defaultColWidth="9" defaultRowHeight="14.5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6.9272727272727" style="1" customWidth="1"/>
    <col min="5" max="5" width="12.8272727272727" style="1" customWidth="1"/>
    <col min="6" max="6" width="13.0454545454545" style="1" customWidth="1"/>
    <col min="7" max="7" width="19.0363636363636" style="1" customWidth="1"/>
    <col min="8" max="8" width="11.3363636363636" style="1" customWidth="1"/>
    <col min="9" max="9" width="52.6181818181818" style="1" customWidth="1"/>
    <col min="10" max="10" width="16.8818181818182" style="1" customWidth="1"/>
    <col min="11" max="11" width="11.4363636363636" style="1" customWidth="1"/>
    <col min="12" max="12" width="15.3909090909091" style="1" customWidth="1"/>
    <col min="13" max="16384" width="9" style="1"/>
  </cols>
  <sheetData>
    <row r="1" s="1" customFormat="1" ht="23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.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3" customFormat="1" ht="21" customHeight="1" spans="1:14">
      <c r="A3" s="13" t="s">
        <v>15</v>
      </c>
      <c r="B3" s="14">
        <v>46015</v>
      </c>
      <c r="C3" s="15" t="s">
        <v>16</v>
      </c>
      <c r="D3" s="15" t="s">
        <v>17</v>
      </c>
      <c r="E3" s="16" t="s">
        <v>18</v>
      </c>
      <c r="F3" s="15" t="s">
        <v>19</v>
      </c>
      <c r="G3" s="16" t="s">
        <v>20</v>
      </c>
      <c r="H3" s="16"/>
      <c r="I3" s="16" t="s">
        <v>21</v>
      </c>
      <c r="J3" s="16">
        <v>600</v>
      </c>
      <c r="K3" s="16">
        <v>0.7</v>
      </c>
      <c r="L3" s="16">
        <f t="shared" ref="L3:L8" si="0">K3*J3</f>
        <v>420</v>
      </c>
      <c r="M3" s="17"/>
      <c r="N3" s="18"/>
    </row>
    <row r="4" s="3" customFormat="1" ht="21" customHeight="1" spans="1:14">
      <c r="A4" s="19"/>
      <c r="B4" s="20"/>
      <c r="C4" s="21"/>
      <c r="D4" s="21"/>
      <c r="E4" s="15" t="s">
        <v>22</v>
      </c>
      <c r="F4" s="21"/>
      <c r="G4" s="16" t="s">
        <v>23</v>
      </c>
      <c r="H4" s="16"/>
      <c r="I4" s="16" t="s">
        <v>21</v>
      </c>
      <c r="J4" s="16">
        <v>200</v>
      </c>
      <c r="K4" s="16">
        <v>0.7</v>
      </c>
      <c r="L4" s="16">
        <f t="shared" si="0"/>
        <v>140</v>
      </c>
      <c r="M4" s="17"/>
      <c r="N4" s="18"/>
    </row>
    <row r="5" s="3" customFormat="1" ht="21" customHeight="1" spans="1:14">
      <c r="A5" s="19"/>
      <c r="B5" s="20"/>
      <c r="C5" s="21"/>
      <c r="D5" s="21"/>
      <c r="E5" s="22"/>
      <c r="F5" s="21"/>
      <c r="G5" s="16" t="s">
        <v>24</v>
      </c>
      <c r="H5" s="16"/>
      <c r="I5" s="16" t="s">
        <v>21</v>
      </c>
      <c r="J5" s="16">
        <v>300</v>
      </c>
      <c r="K5" s="16">
        <v>0.7</v>
      </c>
      <c r="L5" s="16">
        <f t="shared" si="0"/>
        <v>210</v>
      </c>
      <c r="M5" s="17"/>
      <c r="N5" s="18"/>
    </row>
    <row r="6" s="3" customFormat="1" ht="21" customHeight="1" spans="1:14">
      <c r="A6" s="19"/>
      <c r="B6" s="20"/>
      <c r="C6" s="21"/>
      <c r="D6" s="21"/>
      <c r="E6" s="15" t="s">
        <v>25</v>
      </c>
      <c r="F6" s="21"/>
      <c r="G6" s="16" t="s">
        <v>26</v>
      </c>
      <c r="H6" s="16"/>
      <c r="I6" s="16" t="s">
        <v>21</v>
      </c>
      <c r="J6" s="16">
        <v>1000</v>
      </c>
      <c r="K6" s="16">
        <v>0.7</v>
      </c>
      <c r="L6" s="16">
        <f t="shared" si="0"/>
        <v>700</v>
      </c>
      <c r="M6" s="17"/>
      <c r="N6" s="18"/>
    </row>
    <row r="7" s="3" customFormat="1" ht="21" customHeight="1" spans="1:14">
      <c r="A7" s="19"/>
      <c r="B7" s="20"/>
      <c r="C7" s="21"/>
      <c r="D7" s="21"/>
      <c r="E7" s="22"/>
      <c r="F7" s="21"/>
      <c r="G7" s="16" t="s">
        <v>27</v>
      </c>
      <c r="H7" s="16"/>
      <c r="I7" s="16" t="s">
        <v>21</v>
      </c>
      <c r="J7" s="16">
        <v>100</v>
      </c>
      <c r="K7" s="16">
        <v>0.7</v>
      </c>
      <c r="L7" s="16">
        <f t="shared" si="0"/>
        <v>70</v>
      </c>
      <c r="M7" s="17"/>
      <c r="N7" s="18"/>
    </row>
    <row r="8" s="3" customFormat="1" ht="21" customHeight="1" spans="1:14">
      <c r="A8" s="23"/>
      <c r="B8" s="24"/>
      <c r="C8" s="22"/>
      <c r="D8" s="22"/>
      <c r="E8" s="16" t="s">
        <v>28</v>
      </c>
      <c r="F8" s="22"/>
      <c r="G8" s="25" t="s">
        <v>28</v>
      </c>
      <c r="H8" s="16"/>
      <c r="I8" s="26" t="s">
        <v>29</v>
      </c>
      <c r="J8" s="26">
        <f>J3+J4+J5+J6+J7</f>
        <v>2200</v>
      </c>
      <c r="K8" s="26">
        <v>0.1</v>
      </c>
      <c r="L8" s="26">
        <f t="shared" si="0"/>
        <v>220</v>
      </c>
      <c r="M8" s="17"/>
      <c r="N8" s="18"/>
    </row>
    <row r="9" s="3" customFormat="1" ht="21" customHeight="1" spans="1:14">
      <c r="A9" s="13" t="s">
        <v>15</v>
      </c>
      <c r="B9" s="14">
        <v>46041</v>
      </c>
      <c r="C9" s="15" t="s">
        <v>16</v>
      </c>
      <c r="D9" s="15" t="s">
        <v>30</v>
      </c>
      <c r="E9" s="15" t="s">
        <v>31</v>
      </c>
      <c r="F9" s="15" t="s">
        <v>32</v>
      </c>
      <c r="G9" s="25" t="s">
        <v>26</v>
      </c>
      <c r="H9" s="27"/>
      <c r="I9" s="16" t="s">
        <v>21</v>
      </c>
      <c r="J9" s="28">
        <v>500</v>
      </c>
      <c r="K9" s="16">
        <v>0.7</v>
      </c>
      <c r="L9" s="16">
        <v>350</v>
      </c>
      <c r="M9" s="17"/>
      <c r="N9" s="18"/>
    </row>
    <row r="10" s="3" customFormat="1" ht="21" customHeight="1" spans="1:14">
      <c r="A10" s="19"/>
      <c r="B10" s="21"/>
      <c r="C10" s="21"/>
      <c r="D10" s="21"/>
      <c r="E10" s="22"/>
      <c r="F10" s="21"/>
      <c r="G10" s="25" t="s">
        <v>27</v>
      </c>
      <c r="H10" s="27"/>
      <c r="I10" s="16" t="s">
        <v>21</v>
      </c>
      <c r="J10" s="28">
        <v>130</v>
      </c>
      <c r="K10" s="16">
        <v>0.7</v>
      </c>
      <c r="L10" s="16">
        <v>91</v>
      </c>
      <c r="M10" s="17"/>
      <c r="N10" s="18"/>
    </row>
    <row r="11" s="3" customFormat="1" ht="21" customHeight="1" spans="1:14">
      <c r="A11" s="19"/>
      <c r="B11" s="21"/>
      <c r="C11" s="21"/>
      <c r="D11" s="21"/>
      <c r="E11" s="16" t="s">
        <v>33</v>
      </c>
      <c r="F11" s="21"/>
      <c r="G11" s="25" t="s">
        <v>34</v>
      </c>
      <c r="H11" s="27"/>
      <c r="I11" s="16" t="s">
        <v>21</v>
      </c>
      <c r="J11" s="28">
        <v>150</v>
      </c>
      <c r="K11" s="16">
        <v>0.7</v>
      </c>
      <c r="L11" s="16">
        <v>105</v>
      </c>
      <c r="M11" s="17"/>
      <c r="N11" s="18"/>
    </row>
    <row r="12" s="3" customFormat="1" ht="21" customHeight="1" spans="1:14">
      <c r="A12" s="19"/>
      <c r="B12" s="21"/>
      <c r="C12" s="21"/>
      <c r="D12" s="21"/>
      <c r="E12" s="15" t="s">
        <v>35</v>
      </c>
      <c r="F12" s="21"/>
      <c r="G12" s="25" t="s">
        <v>20</v>
      </c>
      <c r="H12" s="27"/>
      <c r="I12" s="16" t="s">
        <v>21</v>
      </c>
      <c r="J12" s="28">
        <v>5000</v>
      </c>
      <c r="K12" s="16">
        <v>0.7</v>
      </c>
      <c r="L12" s="16">
        <v>3500</v>
      </c>
      <c r="M12" s="17"/>
      <c r="N12" s="18"/>
    </row>
    <row r="13" s="3" customFormat="1" ht="21" customHeight="1" spans="1:14">
      <c r="A13" s="19"/>
      <c r="B13" s="21"/>
      <c r="C13" s="21"/>
      <c r="D13" s="21"/>
      <c r="E13" s="22"/>
      <c r="F13" s="21"/>
      <c r="G13" s="25" t="s">
        <v>36</v>
      </c>
      <c r="H13" s="27"/>
      <c r="I13" s="16" t="s">
        <v>21</v>
      </c>
      <c r="J13" s="28">
        <v>50</v>
      </c>
      <c r="K13" s="16">
        <v>0.7</v>
      </c>
      <c r="L13" s="16">
        <v>35</v>
      </c>
      <c r="M13" s="17"/>
      <c r="N13" s="18"/>
    </row>
    <row r="14" s="3" customFormat="1" ht="21" customHeight="1" spans="1:14">
      <c r="A14" s="19"/>
      <c r="B14" s="21"/>
      <c r="C14" s="21"/>
      <c r="D14" s="21"/>
      <c r="E14" s="16" t="s">
        <v>37</v>
      </c>
      <c r="F14" s="21"/>
      <c r="G14" s="25" t="s">
        <v>23</v>
      </c>
      <c r="H14" s="27"/>
      <c r="I14" s="16" t="s">
        <v>21</v>
      </c>
      <c r="J14" s="28">
        <v>3000</v>
      </c>
      <c r="K14" s="16">
        <v>0.7</v>
      </c>
      <c r="L14" s="16">
        <v>2100</v>
      </c>
      <c r="M14" s="17"/>
      <c r="N14" s="18"/>
    </row>
    <row r="15" s="3" customFormat="1" ht="21" customHeight="1" spans="1:14">
      <c r="A15" s="23"/>
      <c r="B15" s="22"/>
      <c r="C15" s="22"/>
      <c r="D15" s="22"/>
      <c r="E15" s="16" t="s">
        <v>28</v>
      </c>
      <c r="F15" s="22"/>
      <c r="G15" s="25" t="s">
        <v>28</v>
      </c>
      <c r="H15" s="27"/>
      <c r="I15" s="16" t="s">
        <v>29</v>
      </c>
      <c r="J15" s="28">
        <v>8830</v>
      </c>
      <c r="K15" s="16">
        <v>0.1</v>
      </c>
      <c r="L15" s="16">
        <v>883</v>
      </c>
      <c r="M15" s="17"/>
      <c r="N15" s="18"/>
    </row>
    <row r="16" s="4" customFormat="1" ht="21" customHeight="1" spans="1:14">
      <c r="A16" s="12"/>
      <c r="B16" s="12"/>
      <c r="C16" s="12"/>
      <c r="D16" s="12"/>
      <c r="E16" s="29"/>
      <c r="F16" s="12"/>
      <c r="G16" s="12"/>
      <c r="H16" s="29"/>
      <c r="I16" s="12"/>
      <c r="J16" s="12"/>
      <c r="K16" s="12"/>
      <c r="L16" s="30"/>
      <c r="M16" s="31"/>
      <c r="N16" s="32"/>
    </row>
    <row r="17" s="4" customFormat="1" ht="21" customHeight="1" spans="1:14">
      <c r="A17" s="12"/>
      <c r="B17" s="12"/>
      <c r="C17" s="12"/>
      <c r="D17" s="12"/>
      <c r="E17" s="29"/>
      <c r="F17" s="12"/>
      <c r="G17" s="12"/>
      <c r="H17" s="29"/>
      <c r="I17" s="12"/>
      <c r="J17" s="12"/>
      <c r="K17" s="12"/>
      <c r="L17" s="30"/>
      <c r="M17" s="31"/>
      <c r="N17" s="32"/>
    </row>
    <row r="18" s="4" customFormat="1" ht="21" customHeight="1" spans="1:14">
      <c r="A18" s="12"/>
      <c r="B18" s="12"/>
      <c r="C18" s="12"/>
      <c r="D18" s="12"/>
      <c r="E18" s="29"/>
      <c r="F18" s="12"/>
      <c r="G18" s="12"/>
      <c r="H18" s="29"/>
      <c r="I18" s="12"/>
      <c r="J18" s="12"/>
      <c r="K18" s="12"/>
      <c r="L18" s="30"/>
      <c r="M18" s="31"/>
      <c r="N18" s="32"/>
    </row>
    <row r="19" s="4" customFormat="1" ht="21" customHeight="1" spans="1:14">
      <c r="A19" s="12"/>
      <c r="B19" s="12"/>
      <c r="C19" s="12"/>
      <c r="D19" s="12"/>
      <c r="E19" s="29"/>
      <c r="F19" s="12"/>
      <c r="G19" s="12"/>
      <c r="H19" s="29"/>
      <c r="I19" s="12"/>
      <c r="J19" s="12"/>
      <c r="K19" s="12"/>
      <c r="L19" s="30"/>
      <c r="M19" s="31"/>
      <c r="N19" s="32"/>
    </row>
    <row r="20" s="4" customFormat="1" ht="21" customHeight="1" spans="1:14">
      <c r="A20" s="12" t="s">
        <v>38</v>
      </c>
      <c r="B20" s="12"/>
      <c r="C20" s="12"/>
      <c r="D20" s="12"/>
      <c r="E20" s="12"/>
      <c r="F20" s="12"/>
      <c r="G20" s="12"/>
      <c r="H20" s="12"/>
      <c r="I20" s="12"/>
      <c r="J20" s="12">
        <f>SUM(J3:J19)</f>
        <v>22060</v>
      </c>
      <c r="K20" s="12"/>
      <c r="L20" s="30">
        <f>SUM(L3:L19)</f>
        <v>8824</v>
      </c>
      <c r="M20" s="31"/>
      <c r="N20" s="31"/>
    </row>
    <row r="21" s="5" customFormat="1" ht="8" customHeight="1" spans="1:1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1"/>
      <c r="L21" s="1"/>
    </row>
    <row r="22" s="1" customFormat="1" ht="23" spans="1:14">
      <c r="A22" s="6" t="s">
        <v>39</v>
      </c>
      <c r="B22" s="6"/>
      <c r="C22" s="6"/>
      <c r="D22" s="6"/>
      <c r="E22" s="6"/>
      <c r="F22" s="6"/>
      <c r="G22" s="6"/>
      <c r="H22" s="6"/>
      <c r="I22" s="6"/>
      <c r="J22" s="6"/>
    </row>
    <row r="23" s="1" customFormat="1" ht="45" customHeight="1" spans="1:14">
      <c r="A23" s="34" t="s">
        <v>40</v>
      </c>
      <c r="B23" s="34" t="s">
        <v>41</v>
      </c>
      <c r="C23" s="34" t="s">
        <v>42</v>
      </c>
      <c r="D23" s="34" t="s">
        <v>43</v>
      </c>
      <c r="E23" s="34" t="s">
        <v>44</v>
      </c>
      <c r="F23" s="34" t="s">
        <v>45</v>
      </c>
      <c r="G23" s="12" t="s">
        <v>46</v>
      </c>
      <c r="H23" s="35" t="s">
        <v>47</v>
      </c>
      <c r="I23" s="34" t="s">
        <v>48</v>
      </c>
      <c r="J23" s="12" t="s">
        <v>49</v>
      </c>
      <c r="L23" s="36"/>
    </row>
    <row r="24" s="1" customFormat="1" ht="110" customHeight="1" spans="1:14">
      <c r="A24" s="37">
        <v>1</v>
      </c>
      <c r="B24" s="38">
        <v>46101</v>
      </c>
      <c r="C24" s="37" t="s">
        <v>50</v>
      </c>
      <c r="D24" s="39" t="s">
        <v>51</v>
      </c>
      <c r="E24" s="37" t="s">
        <v>52</v>
      </c>
      <c r="F24" s="37" t="s">
        <v>53</v>
      </c>
      <c r="G24" s="37" t="s">
        <v>54</v>
      </c>
      <c r="H24" s="37">
        <f>SUM(J3:J19)</f>
        <v>22060</v>
      </c>
      <c r="I24" s="40">
        <f>L20</f>
        <v>8824</v>
      </c>
      <c r="J24" s="41" t="s">
        <v>55</v>
      </c>
      <c r="K24" s="42"/>
    </row>
    <row r="25" s="1" customFormat="1" spans="1:14">
      <c r="D25" s="43"/>
    </row>
    <row r="38" s="1" customFormat="1" spans="7:7">
      <c r="G38" s="44"/>
    </row>
  </sheetData>
  <mergeCells count="16">
    <mergeCell ref="A1:L1"/>
    <mergeCell ref="A22:J22"/>
    <mergeCell ref="A3:A8"/>
    <mergeCell ref="A9:A15"/>
    <mergeCell ref="B3:B8"/>
    <mergeCell ref="B9:B15"/>
    <mergeCell ref="C3:C8"/>
    <mergeCell ref="C9:C15"/>
    <mergeCell ref="D3:D8"/>
    <mergeCell ref="D9:D15"/>
    <mergeCell ref="E4:E5"/>
    <mergeCell ref="E6:E7"/>
    <mergeCell ref="E9:E10"/>
    <mergeCell ref="E12:E13"/>
    <mergeCell ref="F3:F8"/>
    <mergeCell ref="F9:F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2026-03-20T12:54:02Z</dcterms:created>
  <dcterms:modified xsi:type="dcterms:W3CDTF">2026-03-20T13:03:07Z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F3338FBA05A446089F20576DB7782783_11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