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<sst xmlns="http://schemas.openxmlformats.org/spreadsheetml/2006/main" count="313" uniqueCount="127">
  <si>
    <t>广东宽典对账单-Recall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</si>
  <si>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</si>
  <si>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</si>
  <si>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</si>
  <si>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</si>
  <si>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</si>
  <si>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</si>
  <si>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</si>
  <si>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</si>
  <si>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</si>
  <si>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</si>
  <si>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</si>
  <si>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</si>
  <si>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宽典合同号</t>
  </si>
  <si>
    <t>备注2</t>
  </si>
  <si>
    <t>广东宽典</t>
  </si>
  <si>
    <t>Yanyan Chen</t>
  </si>
  <si>
    <t>S25121070
POORD25120072</t>
  </si>
  <si>
    <t>RGDSN00153</t>
  </si>
  <si>
    <t>1239-039-302-992</t>
  </si>
  <si>
    <t>相框</t>
  </si>
  <si>
    <t>ZHRFS24013 14标RFID贴纸45*35mm可移</t>
  </si>
  <si>
    <t>1239-040-302-011</t>
  </si>
  <si>
    <t>1239-040-302-028</t>
  </si>
  <si>
    <t>1239-550-302-990</t>
  </si>
  <si>
    <t>S25121314
POORD25120082</t>
  </si>
  <si>
    <t>RGDSN00154</t>
  </si>
  <si>
    <t>8524-106-808-99</t>
  </si>
  <si>
    <t>ZHHTP25031 9标对折吊牌52*210mm不含双价格贴（非RFID）</t>
  </si>
  <si>
    <t>18940-04</t>
  </si>
  <si>
    <t>8524-106</t>
  </si>
  <si>
    <t>ZHIST25009  说明书每套1单张A5纸148mm×210mm（装好）</t>
  </si>
  <si>
    <t>ZHOTH25005 牛皮纸信封袋105X52mm，（要双面胶）</t>
  </si>
  <si>
    <t>ZHLOP25007 新版浅黄色棉蜡绳（210mm）</t>
  </si>
  <si>
    <t>S25121623
POORD25120132</t>
  </si>
  <si>
    <t>21031-04</t>
  </si>
  <si>
    <t>RGDSN00155</t>
  </si>
  <si>
    <t>9510-106-581-99</t>
  </si>
  <si>
    <t>9510-106</t>
  </si>
  <si>
    <t>S25121647
POORD25120140</t>
  </si>
  <si>
    <t>PO21335</t>
  </si>
  <si>
    <t>RGDSN00156</t>
  </si>
  <si>
    <t>4369-045-800-049</t>
  </si>
  <si>
    <t>4369-045-800-056</t>
  </si>
  <si>
    <t>4369-045-800-063</t>
  </si>
  <si>
    <t>S25122523
POORD25120147</t>
  </si>
  <si>
    <t>21769-04</t>
  </si>
  <si>
    <t>RGDSN00157</t>
  </si>
  <si>
    <t>3567-099-712-993</t>
  </si>
  <si>
    <r>
      <rPr>
        <sz val="10"/>
        <color theme="1"/>
        <rFont val="Calibri"/>
        <charset val="134"/>
      </rPr>
      <t>ZHRFS24014 14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贴纸</t>
    </r>
    <r>
      <rPr>
        <sz val="10"/>
        <color theme="1"/>
        <rFont val="Calibri"/>
        <charset val="134"/>
      </rPr>
      <t xml:space="preserve">45*35mm </t>
    </r>
    <r>
      <rPr>
        <sz val="10"/>
        <color theme="1"/>
        <rFont val="宋体"/>
        <charset val="134"/>
      </rPr>
      <t>不可移</t>
    </r>
  </si>
  <si>
    <t>S26010110
POORD26010007</t>
  </si>
  <si>
    <t>RGDSN00158</t>
  </si>
  <si>
    <t>6321-045-303-027</t>
  </si>
  <si>
    <t>ZHTZ25009 14标RFID贴纸45*35mm（透明可移）</t>
  </si>
  <si>
    <t>6321-045-303-034</t>
  </si>
  <si>
    <t>4368-045-990-996</t>
  </si>
  <si>
    <t>6308-045-800-060</t>
  </si>
  <si>
    <t>4372-045-800-025</t>
  </si>
  <si>
    <t>4372-045-800-032</t>
  </si>
  <si>
    <t>4371-045-303-024</t>
  </si>
  <si>
    <t>4371-045-303-031</t>
  </si>
  <si>
    <t>4318-045-303-029</t>
  </si>
  <si>
    <t>3310-045-800-028</t>
  </si>
  <si>
    <t>3310-045-800-035</t>
  </si>
  <si>
    <t>4368-045-990-033</t>
  </si>
  <si>
    <t>6319-045-808-024</t>
  </si>
  <si>
    <t>6319-045-808-031</t>
  </si>
  <si>
    <t>6319-045-808-048</t>
  </si>
  <si>
    <t>6301-045-303-029</t>
  </si>
  <si>
    <t>6301-045-303-036</t>
  </si>
  <si>
    <t>6301-045-303-043</t>
  </si>
  <si>
    <t>4320-045-302-025</t>
  </si>
  <si>
    <t>4320-045-302-032</t>
  </si>
  <si>
    <t>4320-045-302-049</t>
  </si>
  <si>
    <t>/</t>
  </si>
  <si>
    <t>ZHLOP25009  新版浅黄色棉蜡绳（300mm）</t>
  </si>
  <si>
    <t>S26011383
P00RD26010062</t>
  </si>
  <si>
    <t>RGDSN00159</t>
  </si>
  <si>
    <t>ZHRFS24014 14标RFID贴纸45*35mm 不可移</t>
  </si>
  <si>
    <t>1561-019-712-997</t>
  </si>
  <si>
    <t>4307-099-800-998</t>
  </si>
  <si>
    <t>4306-099-800-991</t>
  </si>
  <si>
    <t>3565-099-712-999</t>
  </si>
  <si>
    <t>S26011813
P00RD26010079</t>
  </si>
  <si>
    <t>RGDSN00160</t>
  </si>
  <si>
    <t xml:space="preserve"> S26011999
P00RD26010085</t>
  </si>
  <si>
    <t>RGDSN00161</t>
  </si>
  <si>
    <t>4342-045-800-028</t>
  </si>
  <si>
    <t>4342-045-800-035</t>
  </si>
  <si>
    <t>5320-045-303-021</t>
  </si>
  <si>
    <t>5320-045-303-038</t>
  </si>
  <si>
    <t>4320-045-800-026</t>
  </si>
  <si>
    <t>4320-045-800-033</t>
  </si>
  <si>
    <t>6319-045-800-031</t>
  </si>
  <si>
    <t>S26012135
P00RD26010112</t>
  </si>
  <si>
    <t>RGDSN00162</t>
  </si>
  <si>
    <t>S26012636
P00RD26010120</t>
  </si>
  <si>
    <t>RGDSN00163</t>
  </si>
  <si>
    <t>4320-045-800-040</t>
  </si>
  <si>
    <t>P00RD26010130</t>
  </si>
  <si>
    <t>S26013037
P00RD26010162</t>
  </si>
  <si>
    <t>RGDSN00164</t>
  </si>
  <si>
    <t>RGDSN00165</t>
  </si>
  <si>
    <t>P00RD26020013</t>
  </si>
  <si>
    <t>8524-106-808-990</t>
  </si>
  <si>
    <t>S26020930
P00RD26020049</t>
  </si>
  <si>
    <t>RGDSN00167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</si>
  <si>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</si>
  <si>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</si>
  <si>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</si>
  <si>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</si>
  <si>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</si>
  <si>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</si>
  <si>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</si>
  <si>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</si>
  <si>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</si>
  <si>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</si>
  <si>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</si>
  <si>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宽典：雷小姐2026/3/20</t>
  </si>
  <si>
    <t>宽典</t>
  </si>
  <si>
    <t>台山市宽典工艺品有限公司</t>
  </si>
  <si>
    <t>贴纸</t>
  </si>
  <si>
    <t>无</t>
  </si>
  <si>
    <t>pcs</t>
  </si>
  <si>
    <t>见票付款</t>
  </si>
  <si>
    <t>1.2月应付47562.56</t>
  </si>
  <si>
    <t>宽典：雷小姐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</si>
</sst>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#,##0.00_ "/>
    <numFmt numFmtId="182" formatCode="0.00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9"/>
      <color theme="1"/>
      <name val="宋体"/>
      <charset val="134"/>
    </font>
    <font>
      <sz val="11"/>
      <name val="微软雅黑"/>
      <charset val="134"/>
    </font>
    <font>
      <sz val="9"/>
      <color theme="1"/>
      <name val="Calibri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181" fontId="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0"/>
  <sheetViews>
    <sheetView tabSelected="1" zoomScale="55" zoomScaleNormal="55" topLeftCell="B1" workbookViewId="0">
      <pane ySplit="2" topLeftCell="A87" activePane="bottomLeft" state="frozen"/>
      <selection/>
      <selection pane="bottomLeft" activeCell="H132" sqref="H132"/>
    </sheetView>
  </sheetViews>
  <sheetFormatPr defaultColWidth="9" defaultRowHeight="16.5"/>
  <cols>
    <col min="1" max="1" width="13.5" style="5" customWidth="1"/>
    <col min="2" max="2" width="14.1272727272727" style="5" customWidth="1"/>
    <col min="3" max="3" width="15.5" style="5" customWidth="1"/>
    <col min="4" max="4" width="25.4545454545455" style="5" customWidth="1"/>
    <col min="5" max="5" width="21.8727272727273" style="5" customWidth="1"/>
    <col min="6" max="6" width="17.6272727272727" style="5" customWidth="1"/>
    <col min="7" max="7" width="23.1272727272727" style="5" customWidth="1"/>
    <col min="8" max="8" width="16.5909090909091" style="5" customWidth="1"/>
    <col min="9" max="9" width="44.8090909090909" style="5" customWidth="1"/>
    <col min="10" max="10" width="12.7545454545455" style="6" customWidth="1"/>
    <col min="11" max="11" width="24.8818181818182" style="6" customWidth="1"/>
    <col min="12" max="12" width="24.0181818181818" style="6" customWidth="1"/>
    <col min="13" max="13" width="25.3181818181818" style="6" customWidth="1"/>
    <col min="14" max="14" width="26.9363636363636" style="5" customWidth="1"/>
    <col min="15" max="15" width="17.9181818181818" style="5" customWidth="1"/>
    <col min="16" max="16384" width="9" style="5"/>
  </cols>
  <sheetData>
    <row r="1" ht="3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  <c r="L1" s="8"/>
    </row>
    <row r="2" s="1" customForma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5" t="s">
        <v>14</v>
      </c>
    </row>
    <row r="3" s="2" customFormat="1" ht="21" customHeight="1" spans="1:14">
      <c r="A3" s="16" t="s">
        <v>15</v>
      </c>
      <c r="B3" s="17">
        <v>46003</v>
      </c>
      <c r="C3" s="16" t="s">
        <v>16</v>
      </c>
      <c r="D3" s="18" t="s">
        <v>17</v>
      </c>
      <c r="E3" s="16">
        <v>20425</v>
      </c>
      <c r="F3" s="16" t="s">
        <v>18</v>
      </c>
      <c r="G3" s="16" t="s">
        <v>19</v>
      </c>
      <c r="H3" s="16" t="s">
        <v>20</v>
      </c>
      <c r="I3" s="16" t="s">
        <v>21</v>
      </c>
      <c r="J3" s="19">
        <v>732</v>
      </c>
      <c r="K3" s="16">
        <v>0.42</v>
      </c>
      <c r="L3" s="20">
        <f>K3*J3</f>
        <v>307.44</v>
      </c>
      <c r="M3" s="21"/>
      <c r="N3" s="22"/>
    </row>
    <row r="4" s="2" customFormat="1" ht="21" customHeight="1" spans="1:14">
      <c r="A4" s="16"/>
      <c r="B4" s="17"/>
      <c r="C4" s="16"/>
      <c r="D4" s="23"/>
      <c r="E4" s="24">
        <v>20397</v>
      </c>
      <c r="F4" s="16"/>
      <c r="G4" s="16" t="s">
        <v>22</v>
      </c>
      <c r="H4" s="16"/>
      <c r="I4" s="16" t="s">
        <v>21</v>
      </c>
      <c r="J4" s="19">
        <v>720</v>
      </c>
      <c r="K4" s="16">
        <v>0.42</v>
      </c>
      <c r="L4" s="20">
        <f t="shared" ref="L4:L35" si="0">K4*J4</f>
        <v>302.4</v>
      </c>
      <c r="M4" s="21"/>
      <c r="N4" s="22"/>
    </row>
    <row r="5" s="2" customFormat="1" ht="21" customHeight="1" spans="1:14">
      <c r="A5" s="16"/>
      <c r="B5" s="17"/>
      <c r="C5" s="16"/>
      <c r="D5" s="23"/>
      <c r="E5" s="25"/>
      <c r="F5" s="16"/>
      <c r="G5" s="16" t="s">
        <v>23</v>
      </c>
      <c r="H5" s="16"/>
      <c r="I5" s="16" t="s">
        <v>21</v>
      </c>
      <c r="J5" s="19">
        <v>522</v>
      </c>
      <c r="K5" s="16">
        <v>0.42</v>
      </c>
      <c r="L5" s="20">
        <f t="shared" si="0"/>
        <v>219.24</v>
      </c>
      <c r="M5" s="21"/>
      <c r="N5" s="22"/>
    </row>
    <row r="6" s="2" customFormat="1" ht="21" customHeight="1" spans="1:14">
      <c r="A6" s="16"/>
      <c r="B6" s="17"/>
      <c r="C6" s="16"/>
      <c r="D6" s="23"/>
      <c r="E6" s="16">
        <v>20428</v>
      </c>
      <c r="F6" s="16"/>
      <c r="G6" s="16" t="s">
        <v>24</v>
      </c>
      <c r="H6" s="16"/>
      <c r="I6" s="16" t="s">
        <v>21</v>
      </c>
      <c r="J6" s="19">
        <v>1890</v>
      </c>
      <c r="K6" s="16">
        <v>0.42</v>
      </c>
      <c r="L6" s="20">
        <f t="shared" si="0"/>
        <v>793.8</v>
      </c>
      <c r="M6" s="21"/>
      <c r="N6" s="22"/>
    </row>
    <row r="7" s="2" customFormat="1" ht="21" customHeight="1" spans="1:14">
      <c r="A7" s="16" t="s">
        <v>15</v>
      </c>
      <c r="B7" s="17">
        <v>45996</v>
      </c>
      <c r="C7" s="16" t="s">
        <v>16</v>
      </c>
      <c r="D7" s="18" t="s">
        <v>25</v>
      </c>
      <c r="E7" s="18">
        <v>20543</v>
      </c>
      <c r="F7" s="16" t="s">
        <v>26</v>
      </c>
      <c r="G7" s="16" t="s">
        <v>27</v>
      </c>
      <c r="H7" s="16" t="s">
        <v>20</v>
      </c>
      <c r="I7" s="16" t="s">
        <v>28</v>
      </c>
      <c r="J7" s="19">
        <v>420</v>
      </c>
      <c r="K7" s="16">
        <v>0.56</v>
      </c>
      <c r="L7" s="20">
        <f t="shared" si="0"/>
        <v>235.2</v>
      </c>
      <c r="M7" s="21"/>
      <c r="N7" s="22"/>
    </row>
    <row r="8" s="2" customFormat="1" ht="21" customHeight="1" spans="1:14">
      <c r="A8" s="16"/>
      <c r="B8" s="17"/>
      <c r="C8" s="16"/>
      <c r="D8" s="23"/>
      <c r="E8" s="23" t="s">
        <v>29</v>
      </c>
      <c r="F8" s="16"/>
      <c r="G8" s="24" t="s">
        <v>30</v>
      </c>
      <c r="H8" s="16"/>
      <c r="I8" s="16" t="s">
        <v>31</v>
      </c>
      <c r="J8" s="19">
        <v>420</v>
      </c>
      <c r="K8" s="16">
        <v>0.32</v>
      </c>
      <c r="L8" s="20">
        <f t="shared" si="0"/>
        <v>134.4</v>
      </c>
      <c r="M8" s="21"/>
      <c r="N8" s="22"/>
    </row>
    <row r="9" s="2" customFormat="1" ht="21" customHeight="1" spans="1:14">
      <c r="A9" s="16"/>
      <c r="B9" s="17"/>
      <c r="C9" s="16"/>
      <c r="D9" s="23"/>
      <c r="E9" s="23"/>
      <c r="F9" s="16"/>
      <c r="G9" s="26"/>
      <c r="H9" s="16"/>
      <c r="I9" s="16" t="s">
        <v>32</v>
      </c>
      <c r="J9" s="19">
        <v>420</v>
      </c>
      <c r="K9" s="16">
        <v>0.68</v>
      </c>
      <c r="L9" s="20">
        <f t="shared" si="0"/>
        <v>285.6</v>
      </c>
      <c r="M9" s="21"/>
      <c r="N9" s="22"/>
    </row>
    <row r="10" s="2" customFormat="1" ht="21" customHeight="1" spans="1:14">
      <c r="A10" s="16"/>
      <c r="B10" s="17"/>
      <c r="C10" s="16"/>
      <c r="D10" s="23"/>
      <c r="E10" s="23"/>
      <c r="F10" s="16"/>
      <c r="G10" s="25"/>
      <c r="H10" s="16"/>
      <c r="I10" s="16" t="s">
        <v>33</v>
      </c>
      <c r="J10" s="19">
        <v>420</v>
      </c>
      <c r="K10" s="16">
        <v>0.1</v>
      </c>
      <c r="L10" s="20">
        <f t="shared" si="0"/>
        <v>42</v>
      </c>
      <c r="M10" s="21"/>
      <c r="N10" s="22"/>
    </row>
    <row r="11" s="2" customFormat="1" ht="21" customHeight="1" spans="1:14">
      <c r="A11" s="16" t="s">
        <v>15</v>
      </c>
      <c r="B11" s="17">
        <v>46010</v>
      </c>
      <c r="C11" s="16" t="s">
        <v>16</v>
      </c>
      <c r="D11" s="18" t="s">
        <v>34</v>
      </c>
      <c r="E11" s="18" t="s">
        <v>35</v>
      </c>
      <c r="F11" s="16" t="s">
        <v>36</v>
      </c>
      <c r="G11" s="16" t="s">
        <v>37</v>
      </c>
      <c r="H11" s="16" t="s">
        <v>20</v>
      </c>
      <c r="I11" s="16" t="s">
        <v>28</v>
      </c>
      <c r="J11" s="19">
        <v>500</v>
      </c>
      <c r="K11" s="16">
        <v>0.56</v>
      </c>
      <c r="L11" s="20">
        <f t="shared" si="0"/>
        <v>280</v>
      </c>
      <c r="M11" s="21"/>
      <c r="N11" s="22"/>
    </row>
    <row r="12" s="2" customFormat="1" ht="21" customHeight="1" spans="1:14">
      <c r="A12" s="16"/>
      <c r="B12" s="17"/>
      <c r="C12" s="16"/>
      <c r="D12" s="23"/>
      <c r="E12" s="23"/>
      <c r="F12" s="16"/>
      <c r="G12" s="24" t="s">
        <v>38</v>
      </c>
      <c r="H12" s="16"/>
      <c r="I12" s="16" t="s">
        <v>31</v>
      </c>
      <c r="J12" s="19">
        <v>500</v>
      </c>
      <c r="K12" s="16">
        <v>0.32</v>
      </c>
      <c r="L12" s="20">
        <f t="shared" si="0"/>
        <v>160</v>
      </c>
      <c r="M12" s="21"/>
      <c r="N12" s="22"/>
    </row>
    <row r="13" s="2" customFormat="1" ht="21" customHeight="1" spans="1:14">
      <c r="A13" s="16"/>
      <c r="B13" s="17"/>
      <c r="C13" s="16"/>
      <c r="D13" s="23"/>
      <c r="E13" s="23"/>
      <c r="F13" s="16"/>
      <c r="G13" s="26"/>
      <c r="H13" s="16"/>
      <c r="I13" s="16" t="s">
        <v>32</v>
      </c>
      <c r="J13" s="19">
        <v>500</v>
      </c>
      <c r="K13" s="16">
        <v>0.68</v>
      </c>
      <c r="L13" s="20">
        <f t="shared" si="0"/>
        <v>340</v>
      </c>
      <c r="M13" s="21"/>
      <c r="N13" s="22"/>
    </row>
    <row r="14" s="2" customFormat="1" ht="21" customHeight="1" spans="1:14">
      <c r="A14" s="16"/>
      <c r="B14" s="17"/>
      <c r="C14" s="16"/>
      <c r="D14" s="23"/>
      <c r="E14" s="23"/>
      <c r="F14" s="16"/>
      <c r="G14" s="25"/>
      <c r="H14" s="16"/>
      <c r="I14" s="16" t="s">
        <v>33</v>
      </c>
      <c r="J14" s="19">
        <v>500</v>
      </c>
      <c r="K14" s="16">
        <v>0.1</v>
      </c>
      <c r="L14" s="20">
        <f t="shared" si="0"/>
        <v>50</v>
      </c>
      <c r="M14" s="21"/>
      <c r="N14" s="22"/>
    </row>
    <row r="15" s="2" customFormat="1" ht="21" customHeight="1" spans="1:14">
      <c r="A15" s="16" t="s">
        <v>15</v>
      </c>
      <c r="B15" s="17">
        <v>46010</v>
      </c>
      <c r="C15" s="18" t="s">
        <v>16</v>
      </c>
      <c r="D15" s="18" t="s">
        <v>39</v>
      </c>
      <c r="E15" s="24" t="s">
        <v>40</v>
      </c>
      <c r="F15" s="18" t="s">
        <v>41</v>
      </c>
      <c r="G15" s="16" t="s">
        <v>42</v>
      </c>
      <c r="H15" s="18" t="s">
        <v>20</v>
      </c>
      <c r="I15" s="16" t="s">
        <v>21</v>
      </c>
      <c r="J15" s="19">
        <v>620</v>
      </c>
      <c r="K15" s="16">
        <v>0.42</v>
      </c>
      <c r="L15" s="20">
        <f t="shared" si="0"/>
        <v>260.4</v>
      </c>
      <c r="M15" s="21"/>
      <c r="N15" s="22"/>
    </row>
    <row r="16" s="2" customFormat="1" ht="21" customHeight="1" spans="1:14">
      <c r="A16" s="16"/>
      <c r="B16" s="17"/>
      <c r="C16" s="23"/>
      <c r="D16" s="23"/>
      <c r="E16" s="26"/>
      <c r="F16" s="23"/>
      <c r="G16" s="16" t="s">
        <v>43</v>
      </c>
      <c r="H16" s="23"/>
      <c r="I16" s="16" t="s">
        <v>21</v>
      </c>
      <c r="J16" s="19">
        <v>1050</v>
      </c>
      <c r="K16" s="16">
        <v>0.42</v>
      </c>
      <c r="L16" s="20">
        <f t="shared" si="0"/>
        <v>441</v>
      </c>
      <c r="M16" s="21"/>
      <c r="N16" s="22"/>
    </row>
    <row r="17" s="2" customFormat="1" ht="21" customHeight="1" spans="1:14">
      <c r="A17" s="16"/>
      <c r="B17" s="17"/>
      <c r="C17" s="27"/>
      <c r="D17" s="27"/>
      <c r="E17" s="25"/>
      <c r="F17" s="27"/>
      <c r="G17" s="16" t="s">
        <v>44</v>
      </c>
      <c r="H17" s="27"/>
      <c r="I17" s="16" t="s">
        <v>21</v>
      </c>
      <c r="J17" s="19">
        <v>420</v>
      </c>
      <c r="K17" s="16">
        <v>0.42</v>
      </c>
      <c r="L17" s="20">
        <f t="shared" si="0"/>
        <v>176.4</v>
      </c>
      <c r="M17" s="21"/>
      <c r="N17" s="22"/>
    </row>
    <row r="18" s="2" customFormat="1" ht="21" customHeight="1" spans="1:14">
      <c r="A18" s="28" t="s">
        <v>15</v>
      </c>
      <c r="B18" s="29">
        <v>46021</v>
      </c>
      <c r="C18" s="30" t="s">
        <v>16</v>
      </c>
      <c r="D18" s="31" t="s">
        <v>45</v>
      </c>
      <c r="E18" s="30" t="s">
        <v>46</v>
      </c>
      <c r="F18" s="30" t="s">
        <v>47</v>
      </c>
      <c r="G18" s="30" t="s">
        <v>48</v>
      </c>
      <c r="H18" s="32" t="s">
        <v>20</v>
      </c>
      <c r="I18" s="30" t="s">
        <v>49</v>
      </c>
      <c r="J18" s="33">
        <v>630</v>
      </c>
      <c r="K18" s="30">
        <v>0.42</v>
      </c>
      <c r="L18" s="20">
        <f t="shared" si="0"/>
        <v>264.6</v>
      </c>
      <c r="M18" s="21"/>
      <c r="N18" s="22"/>
    </row>
    <row r="19" s="2" customFormat="1" ht="21" customHeight="1" spans="1:14">
      <c r="A19" s="16" t="s">
        <v>15</v>
      </c>
      <c r="B19" s="17">
        <v>46026</v>
      </c>
      <c r="C19" s="16" t="s">
        <v>16</v>
      </c>
      <c r="D19" s="18" t="s">
        <v>50</v>
      </c>
      <c r="E19" s="16">
        <v>22029</v>
      </c>
      <c r="F19" s="16" t="s">
        <v>51</v>
      </c>
      <c r="G19" s="16" t="s">
        <v>52</v>
      </c>
      <c r="H19" s="16" t="s">
        <v>20</v>
      </c>
      <c r="I19" s="16" t="s">
        <v>53</v>
      </c>
      <c r="J19" s="19">
        <v>1152</v>
      </c>
      <c r="K19" s="16">
        <v>0.42</v>
      </c>
      <c r="L19" s="20">
        <f t="shared" si="0"/>
        <v>483.84</v>
      </c>
      <c r="M19" s="21"/>
      <c r="N19" s="22"/>
    </row>
    <row r="20" s="2" customFormat="1" ht="21" customHeight="1" spans="1:14">
      <c r="A20" s="16"/>
      <c r="B20" s="17"/>
      <c r="C20" s="16"/>
      <c r="D20" s="23"/>
      <c r="E20" s="16">
        <v>22029</v>
      </c>
      <c r="F20" s="16"/>
      <c r="G20" s="16" t="s">
        <v>54</v>
      </c>
      <c r="H20" s="16"/>
      <c r="I20" s="16" t="s">
        <v>53</v>
      </c>
      <c r="J20" s="19">
        <v>912</v>
      </c>
      <c r="K20" s="16">
        <v>0.42</v>
      </c>
      <c r="L20" s="20">
        <f t="shared" si="0"/>
        <v>383.04</v>
      </c>
      <c r="M20" s="21"/>
      <c r="N20" s="22"/>
    </row>
    <row r="21" s="2" customFormat="1" ht="21" customHeight="1" spans="1:14">
      <c r="A21" s="16"/>
      <c r="B21" s="17"/>
      <c r="C21" s="16"/>
      <c r="D21" s="23"/>
      <c r="E21" s="16">
        <v>22018</v>
      </c>
      <c r="F21" s="16"/>
      <c r="G21" s="16" t="s">
        <v>55</v>
      </c>
      <c r="H21" s="16"/>
      <c r="I21" s="16" t="s">
        <v>21</v>
      </c>
      <c r="J21" s="19">
        <v>1560</v>
      </c>
      <c r="K21" s="16">
        <v>0.42</v>
      </c>
      <c r="L21" s="20">
        <f t="shared" si="0"/>
        <v>655.2</v>
      </c>
      <c r="M21" s="21"/>
      <c r="N21" s="22"/>
    </row>
    <row r="22" s="2" customFormat="1" ht="21" customHeight="1" spans="1:14">
      <c r="A22" s="16"/>
      <c r="B22" s="17"/>
      <c r="C22" s="16"/>
      <c r="D22" s="23"/>
      <c r="E22" s="16">
        <v>22025</v>
      </c>
      <c r="F22" s="16"/>
      <c r="G22" s="16" t="s">
        <v>56</v>
      </c>
      <c r="H22" s="16"/>
      <c r="I22" s="16" t="s">
        <v>53</v>
      </c>
      <c r="J22" s="19">
        <v>1048</v>
      </c>
      <c r="K22" s="16">
        <v>0.42</v>
      </c>
      <c r="L22" s="20">
        <f t="shared" si="0"/>
        <v>440.16</v>
      </c>
      <c r="M22" s="21"/>
      <c r="N22" s="22"/>
    </row>
    <row r="23" s="2" customFormat="1" ht="21" customHeight="1" spans="1:14">
      <c r="A23" s="16"/>
      <c r="B23" s="17"/>
      <c r="C23" s="16"/>
      <c r="D23" s="23"/>
      <c r="E23" s="24">
        <v>22016</v>
      </c>
      <c r="F23" s="16"/>
      <c r="G23" s="16" t="s">
        <v>57</v>
      </c>
      <c r="H23" s="16"/>
      <c r="I23" s="16" t="s">
        <v>21</v>
      </c>
      <c r="J23" s="19">
        <v>1312</v>
      </c>
      <c r="K23" s="16">
        <v>0.42</v>
      </c>
      <c r="L23" s="20">
        <f t="shared" si="0"/>
        <v>551.04</v>
      </c>
      <c r="M23" s="21"/>
      <c r="N23" s="22"/>
    </row>
    <row r="24" s="2" customFormat="1" ht="21" customHeight="1" spans="1:14">
      <c r="A24" s="16"/>
      <c r="B24" s="17"/>
      <c r="C24" s="16"/>
      <c r="D24" s="23"/>
      <c r="E24" s="25"/>
      <c r="F24" s="16"/>
      <c r="G24" s="16" t="s">
        <v>58</v>
      </c>
      <c r="H24" s="16"/>
      <c r="I24" s="16" t="s">
        <v>21</v>
      </c>
      <c r="J24" s="19">
        <v>1300</v>
      </c>
      <c r="K24" s="16">
        <v>0.42</v>
      </c>
      <c r="L24" s="20">
        <f t="shared" si="0"/>
        <v>546</v>
      </c>
      <c r="M24" s="21"/>
      <c r="N24" s="22"/>
    </row>
    <row r="25" s="2" customFormat="1" ht="21" customHeight="1" spans="1:14">
      <c r="A25" s="16"/>
      <c r="B25" s="17"/>
      <c r="C25" s="16"/>
      <c r="D25" s="23"/>
      <c r="E25" s="24">
        <v>22020</v>
      </c>
      <c r="F25" s="16"/>
      <c r="G25" s="16" t="s">
        <v>59</v>
      </c>
      <c r="H25" s="16"/>
      <c r="I25" s="16" t="s">
        <v>21</v>
      </c>
      <c r="J25" s="19">
        <v>1296</v>
      </c>
      <c r="K25" s="16">
        <v>0.42</v>
      </c>
      <c r="L25" s="20">
        <f t="shared" si="0"/>
        <v>544.32</v>
      </c>
      <c r="M25" s="21"/>
      <c r="N25" s="22"/>
    </row>
    <row r="26" s="2" customFormat="1" ht="21" customHeight="1" spans="1:14">
      <c r="A26" s="16"/>
      <c r="B26" s="17"/>
      <c r="C26" s="16"/>
      <c r="D26" s="23"/>
      <c r="E26" s="25"/>
      <c r="F26" s="16"/>
      <c r="G26" s="16" t="s">
        <v>60</v>
      </c>
      <c r="H26" s="16"/>
      <c r="I26" s="16" t="s">
        <v>21</v>
      </c>
      <c r="J26" s="19">
        <v>1290</v>
      </c>
      <c r="K26" s="16">
        <v>0.42</v>
      </c>
      <c r="L26" s="20">
        <f t="shared" si="0"/>
        <v>541.8</v>
      </c>
      <c r="M26" s="21"/>
      <c r="N26" s="22"/>
    </row>
    <row r="27" s="2" customFormat="1" ht="21" customHeight="1" spans="1:14">
      <c r="A27" s="16"/>
      <c r="B27" s="17"/>
      <c r="C27" s="16"/>
      <c r="D27" s="23"/>
      <c r="E27" s="16">
        <v>22027</v>
      </c>
      <c r="F27" s="16"/>
      <c r="G27" s="16" t="s">
        <v>61</v>
      </c>
      <c r="H27" s="16"/>
      <c r="I27" s="16" t="s">
        <v>21</v>
      </c>
      <c r="J27" s="19">
        <v>1560</v>
      </c>
      <c r="K27" s="16">
        <v>0.42</v>
      </c>
      <c r="L27" s="20">
        <f t="shared" si="0"/>
        <v>655.2</v>
      </c>
      <c r="M27" s="21"/>
      <c r="N27" s="22"/>
    </row>
    <row r="28" s="2" customFormat="1" ht="21" customHeight="1" spans="1:14">
      <c r="A28" s="16"/>
      <c r="B28" s="17"/>
      <c r="C28" s="16"/>
      <c r="D28" s="23"/>
      <c r="E28" s="24">
        <v>22019</v>
      </c>
      <c r="F28" s="16"/>
      <c r="G28" s="16" t="s">
        <v>62</v>
      </c>
      <c r="H28" s="16"/>
      <c r="I28" s="16" t="s">
        <v>53</v>
      </c>
      <c r="J28" s="19">
        <v>2618</v>
      </c>
      <c r="K28" s="16">
        <v>0.42</v>
      </c>
      <c r="L28" s="20">
        <f t="shared" si="0"/>
        <v>1099.56</v>
      </c>
      <c r="M28" s="21"/>
      <c r="N28" s="22"/>
    </row>
    <row r="29" s="2" customFormat="1" ht="21" customHeight="1" spans="1:14">
      <c r="A29" s="16"/>
      <c r="B29" s="17"/>
      <c r="C29" s="16"/>
      <c r="D29" s="23"/>
      <c r="E29" s="25"/>
      <c r="F29" s="16"/>
      <c r="G29" s="16" t="s">
        <v>63</v>
      </c>
      <c r="H29" s="16"/>
      <c r="I29" s="16" t="s">
        <v>53</v>
      </c>
      <c r="J29" s="19">
        <v>2620</v>
      </c>
      <c r="K29" s="16">
        <v>0.42</v>
      </c>
      <c r="L29" s="20">
        <f t="shared" si="0"/>
        <v>1100.4</v>
      </c>
      <c r="M29" s="21"/>
      <c r="N29" s="22"/>
    </row>
    <row r="30" s="2" customFormat="1" ht="21" customHeight="1" spans="1:14">
      <c r="A30" s="16"/>
      <c r="B30" s="17"/>
      <c r="C30" s="16"/>
      <c r="D30" s="23"/>
      <c r="E30" s="16">
        <v>22018</v>
      </c>
      <c r="F30" s="16"/>
      <c r="G30" s="16" t="s">
        <v>64</v>
      </c>
      <c r="H30" s="16"/>
      <c r="I30" s="16" t="s">
        <v>21</v>
      </c>
      <c r="J30" s="19">
        <v>516</v>
      </c>
      <c r="K30" s="16">
        <v>0.42</v>
      </c>
      <c r="L30" s="20">
        <f t="shared" si="0"/>
        <v>216.72</v>
      </c>
      <c r="M30" s="21"/>
      <c r="N30" s="22"/>
    </row>
    <row r="31" s="2" customFormat="1" ht="21" customHeight="1" spans="1:14">
      <c r="A31" s="16"/>
      <c r="B31" s="17"/>
      <c r="C31" s="16"/>
      <c r="D31" s="23"/>
      <c r="E31" s="24">
        <v>22028</v>
      </c>
      <c r="F31" s="16"/>
      <c r="G31" s="16" t="s">
        <v>65</v>
      </c>
      <c r="H31" s="16"/>
      <c r="I31" s="16" t="s">
        <v>53</v>
      </c>
      <c r="J31" s="19">
        <v>1768</v>
      </c>
      <c r="K31" s="16">
        <v>0.42</v>
      </c>
      <c r="L31" s="20">
        <f t="shared" si="0"/>
        <v>742.56</v>
      </c>
      <c r="M31" s="21"/>
      <c r="N31" s="22"/>
    </row>
    <row r="32" s="2" customFormat="1" ht="21" customHeight="1" spans="1:14">
      <c r="A32" s="16"/>
      <c r="B32" s="17"/>
      <c r="C32" s="16"/>
      <c r="D32" s="23"/>
      <c r="E32" s="26"/>
      <c r="F32" s="16"/>
      <c r="G32" s="16" t="s">
        <v>66</v>
      </c>
      <c r="H32" s="16"/>
      <c r="I32" s="16" t="s">
        <v>53</v>
      </c>
      <c r="J32" s="19">
        <v>1760</v>
      </c>
      <c r="K32" s="16">
        <v>0.42</v>
      </c>
      <c r="L32" s="20">
        <f t="shared" si="0"/>
        <v>739.2</v>
      </c>
      <c r="M32" s="21"/>
      <c r="N32" s="22"/>
    </row>
    <row r="33" s="2" customFormat="1" ht="21" customHeight="1" spans="1:14">
      <c r="A33" s="16"/>
      <c r="B33" s="17"/>
      <c r="C33" s="16"/>
      <c r="D33" s="23"/>
      <c r="E33" s="25"/>
      <c r="F33" s="16"/>
      <c r="G33" s="16" t="s">
        <v>67</v>
      </c>
      <c r="H33" s="16"/>
      <c r="I33" s="16" t="s">
        <v>53</v>
      </c>
      <c r="J33" s="19">
        <v>630</v>
      </c>
      <c r="K33" s="16">
        <v>0.42</v>
      </c>
      <c r="L33" s="20">
        <f t="shared" si="0"/>
        <v>264.6</v>
      </c>
      <c r="M33" s="21"/>
      <c r="N33" s="22"/>
    </row>
    <row r="34" s="2" customFormat="1" ht="21" customHeight="1" spans="1:14">
      <c r="A34" s="16"/>
      <c r="B34" s="17"/>
      <c r="C34" s="16"/>
      <c r="D34" s="23"/>
      <c r="E34" s="24">
        <v>22021</v>
      </c>
      <c r="F34" s="16"/>
      <c r="G34" s="16" t="s">
        <v>68</v>
      </c>
      <c r="H34" s="16"/>
      <c r="I34" s="16" t="s">
        <v>21</v>
      </c>
      <c r="J34" s="19">
        <v>660</v>
      </c>
      <c r="K34" s="16">
        <v>0.42</v>
      </c>
      <c r="L34" s="20">
        <f t="shared" si="0"/>
        <v>277.2</v>
      </c>
      <c r="M34" s="21"/>
      <c r="N34" s="22"/>
    </row>
    <row r="35" s="2" customFormat="1" ht="21" customHeight="1" spans="1:14">
      <c r="A35" s="16"/>
      <c r="B35" s="17"/>
      <c r="C35" s="16"/>
      <c r="D35" s="23"/>
      <c r="E35" s="26"/>
      <c r="F35" s="16"/>
      <c r="G35" s="16" t="s">
        <v>69</v>
      </c>
      <c r="H35" s="16"/>
      <c r="I35" s="16" t="s">
        <v>21</v>
      </c>
      <c r="J35" s="19">
        <v>576</v>
      </c>
      <c r="K35" s="16">
        <v>0.42</v>
      </c>
      <c r="L35" s="20">
        <f t="shared" si="0"/>
        <v>241.92</v>
      </c>
      <c r="M35" s="21"/>
      <c r="N35" s="22"/>
    </row>
    <row r="36" s="2" customFormat="1" ht="21" customHeight="1" spans="1:14">
      <c r="A36" s="16"/>
      <c r="B36" s="17"/>
      <c r="C36" s="16"/>
      <c r="D36" s="23"/>
      <c r="E36" s="25"/>
      <c r="F36" s="16"/>
      <c r="G36" s="16" t="s">
        <v>70</v>
      </c>
      <c r="H36" s="16"/>
      <c r="I36" s="16" t="s">
        <v>21</v>
      </c>
      <c r="J36" s="19">
        <v>304</v>
      </c>
      <c r="K36" s="16">
        <v>0.42</v>
      </c>
      <c r="L36" s="20">
        <f t="shared" ref="L36:L67" si="1">K36*J36</f>
        <v>127.68</v>
      </c>
      <c r="M36" s="21"/>
      <c r="N36" s="22"/>
    </row>
    <row r="37" s="2" customFormat="1" ht="21" customHeight="1" spans="1:14">
      <c r="A37" s="16"/>
      <c r="B37" s="17"/>
      <c r="C37" s="16"/>
      <c r="D37" s="23"/>
      <c r="E37" s="24">
        <v>22026</v>
      </c>
      <c r="F37" s="16"/>
      <c r="G37" s="16" t="s">
        <v>71</v>
      </c>
      <c r="H37" s="16"/>
      <c r="I37" s="16" t="s">
        <v>53</v>
      </c>
      <c r="J37" s="19">
        <v>512</v>
      </c>
      <c r="K37" s="16">
        <v>0.42</v>
      </c>
      <c r="L37" s="20">
        <f t="shared" si="1"/>
        <v>215.04</v>
      </c>
      <c r="M37" s="21"/>
      <c r="N37" s="22"/>
    </row>
    <row r="38" s="2" customFormat="1" ht="21" customHeight="1" spans="1:14">
      <c r="A38" s="16"/>
      <c r="B38" s="17"/>
      <c r="C38" s="16"/>
      <c r="D38" s="23"/>
      <c r="E38" s="26"/>
      <c r="F38" s="16"/>
      <c r="G38" s="16" t="s">
        <v>72</v>
      </c>
      <c r="H38" s="16"/>
      <c r="I38" s="16" t="s">
        <v>53</v>
      </c>
      <c r="J38" s="19">
        <v>396</v>
      </c>
      <c r="K38" s="16">
        <v>0.42</v>
      </c>
      <c r="L38" s="20">
        <f t="shared" si="1"/>
        <v>166.32</v>
      </c>
      <c r="M38" s="21"/>
      <c r="N38" s="22"/>
    </row>
    <row r="39" s="2" customFormat="1" ht="21" customHeight="1" spans="1:14">
      <c r="A39" s="16"/>
      <c r="B39" s="17"/>
      <c r="C39" s="16"/>
      <c r="D39" s="23"/>
      <c r="E39" s="25"/>
      <c r="F39" s="16"/>
      <c r="G39" s="16" t="s">
        <v>73</v>
      </c>
      <c r="H39" s="16"/>
      <c r="I39" s="16" t="s">
        <v>53</v>
      </c>
      <c r="J39" s="19">
        <v>100</v>
      </c>
      <c r="K39" s="16">
        <v>0.42</v>
      </c>
      <c r="L39" s="20">
        <f t="shared" si="1"/>
        <v>42</v>
      </c>
      <c r="M39" s="21"/>
      <c r="N39" s="22"/>
    </row>
    <row r="40" s="2" customFormat="1" ht="21" customHeight="1" spans="1:14">
      <c r="A40" s="16"/>
      <c r="B40" s="17"/>
      <c r="C40" s="16"/>
      <c r="D40" s="23"/>
      <c r="E40" s="16" t="s">
        <v>74</v>
      </c>
      <c r="F40" s="16"/>
      <c r="G40" s="16" t="s">
        <v>74</v>
      </c>
      <c r="H40" s="16"/>
      <c r="I40" s="16" t="s">
        <v>75</v>
      </c>
      <c r="J40" s="19">
        <v>5238</v>
      </c>
      <c r="K40" s="16">
        <v>0.1</v>
      </c>
      <c r="L40" s="20">
        <f t="shared" si="1"/>
        <v>523.8</v>
      </c>
      <c r="M40" s="21"/>
      <c r="N40" s="22"/>
    </row>
    <row r="41" s="2" customFormat="1" ht="21" customHeight="1" spans="1:14">
      <c r="A41" s="16" t="s">
        <v>15</v>
      </c>
      <c r="B41" s="17">
        <v>46037</v>
      </c>
      <c r="C41" s="16" t="s">
        <v>16</v>
      </c>
      <c r="D41" s="18" t="s">
        <v>76</v>
      </c>
      <c r="E41" s="16">
        <v>22622</v>
      </c>
      <c r="F41" s="16" t="s">
        <v>77</v>
      </c>
      <c r="G41" s="16" t="s">
        <v>48</v>
      </c>
      <c r="H41" s="16" t="s">
        <v>20</v>
      </c>
      <c r="I41" s="16" t="s">
        <v>78</v>
      </c>
      <c r="J41" s="19">
        <v>3240</v>
      </c>
      <c r="K41" s="16">
        <v>0.42</v>
      </c>
      <c r="L41" s="20">
        <f t="shared" si="1"/>
        <v>1360.8</v>
      </c>
      <c r="M41" s="21"/>
      <c r="N41" s="22"/>
    </row>
    <row r="42" s="2" customFormat="1" ht="21" customHeight="1" spans="1:14">
      <c r="A42" s="16"/>
      <c r="B42" s="17"/>
      <c r="C42" s="16"/>
      <c r="D42" s="23"/>
      <c r="E42" s="16">
        <v>22623</v>
      </c>
      <c r="F42" s="16"/>
      <c r="G42" s="16" t="s">
        <v>79</v>
      </c>
      <c r="H42" s="16"/>
      <c r="I42" s="16" t="s">
        <v>78</v>
      </c>
      <c r="J42" s="19">
        <v>1680</v>
      </c>
      <c r="K42" s="16">
        <v>0.42</v>
      </c>
      <c r="L42" s="20">
        <f t="shared" si="1"/>
        <v>705.6</v>
      </c>
      <c r="M42" s="21"/>
      <c r="N42" s="22"/>
    </row>
    <row r="43" s="2" customFormat="1" ht="21" customHeight="1" spans="1:14">
      <c r="A43" s="16"/>
      <c r="B43" s="17"/>
      <c r="C43" s="16"/>
      <c r="D43" s="23"/>
      <c r="E43" s="16">
        <v>22603</v>
      </c>
      <c r="F43" s="16"/>
      <c r="G43" s="16" t="s">
        <v>19</v>
      </c>
      <c r="H43" s="16"/>
      <c r="I43" s="16" t="s">
        <v>21</v>
      </c>
      <c r="J43" s="19">
        <v>1044</v>
      </c>
      <c r="K43" s="16">
        <v>0.42</v>
      </c>
      <c r="L43" s="20">
        <f t="shared" si="1"/>
        <v>438.48</v>
      </c>
      <c r="M43" s="21"/>
      <c r="N43" s="22"/>
    </row>
    <row r="44" s="2" customFormat="1" ht="21" customHeight="1" spans="1:14">
      <c r="A44" s="16"/>
      <c r="B44" s="17"/>
      <c r="C44" s="16"/>
      <c r="D44" s="23"/>
      <c r="E44" s="16">
        <v>22600</v>
      </c>
      <c r="F44" s="16"/>
      <c r="G44" s="16" t="s">
        <v>22</v>
      </c>
      <c r="H44" s="16"/>
      <c r="I44" s="16" t="s">
        <v>21</v>
      </c>
      <c r="J44" s="19">
        <v>2096</v>
      </c>
      <c r="K44" s="16">
        <v>0.42</v>
      </c>
      <c r="L44" s="20">
        <f t="shared" si="1"/>
        <v>880.32</v>
      </c>
      <c r="M44" s="21"/>
      <c r="N44" s="22"/>
    </row>
    <row r="45" s="2" customFormat="1" ht="21" customHeight="1" spans="1:14">
      <c r="A45" s="16"/>
      <c r="B45" s="17"/>
      <c r="C45" s="16"/>
      <c r="D45" s="23"/>
      <c r="E45" s="16"/>
      <c r="F45" s="16"/>
      <c r="G45" s="16" t="s">
        <v>23</v>
      </c>
      <c r="H45" s="16"/>
      <c r="I45" s="16" t="s">
        <v>21</v>
      </c>
      <c r="J45" s="19">
        <v>1572</v>
      </c>
      <c r="K45" s="16">
        <v>0.42</v>
      </c>
      <c r="L45" s="20">
        <f t="shared" si="1"/>
        <v>660.24</v>
      </c>
      <c r="M45" s="21"/>
      <c r="N45" s="22"/>
    </row>
    <row r="46" s="2" customFormat="1" ht="21" customHeight="1" spans="1:14">
      <c r="A46" s="16"/>
      <c r="B46" s="17"/>
      <c r="C46" s="16"/>
      <c r="D46" s="23"/>
      <c r="E46" s="25">
        <v>22601</v>
      </c>
      <c r="F46" s="16"/>
      <c r="G46" s="16" t="s">
        <v>24</v>
      </c>
      <c r="H46" s="16"/>
      <c r="I46" s="16" t="s">
        <v>21</v>
      </c>
      <c r="J46" s="19">
        <v>1242</v>
      </c>
      <c r="K46" s="16">
        <v>0.42</v>
      </c>
      <c r="L46" s="20">
        <f t="shared" si="1"/>
        <v>521.64</v>
      </c>
      <c r="M46" s="21"/>
      <c r="N46" s="22"/>
    </row>
    <row r="47" s="2" customFormat="1" ht="21" customHeight="1" spans="1:14">
      <c r="A47" s="16"/>
      <c r="B47" s="17"/>
      <c r="C47" s="16"/>
      <c r="D47" s="23"/>
      <c r="E47" s="16">
        <v>22413</v>
      </c>
      <c r="F47" s="16"/>
      <c r="G47" s="16" t="s">
        <v>80</v>
      </c>
      <c r="H47" s="16"/>
      <c r="I47" s="16" t="s">
        <v>53</v>
      </c>
      <c r="J47" s="19">
        <v>1044</v>
      </c>
      <c r="K47" s="16">
        <v>0.42</v>
      </c>
      <c r="L47" s="20">
        <f t="shared" si="1"/>
        <v>438.48</v>
      </c>
      <c r="M47" s="21"/>
      <c r="N47" s="22"/>
    </row>
    <row r="48" s="2" customFormat="1" ht="21" customHeight="1" spans="1:14">
      <c r="A48" s="16"/>
      <c r="B48" s="17"/>
      <c r="C48" s="16"/>
      <c r="D48" s="23"/>
      <c r="E48" s="16">
        <v>22414</v>
      </c>
      <c r="F48" s="16"/>
      <c r="G48" s="16" t="s">
        <v>81</v>
      </c>
      <c r="H48" s="16"/>
      <c r="I48" s="16" t="s">
        <v>53</v>
      </c>
      <c r="J48" s="19">
        <v>840</v>
      </c>
      <c r="K48" s="16">
        <v>0.42</v>
      </c>
      <c r="L48" s="20">
        <f t="shared" si="1"/>
        <v>352.8</v>
      </c>
      <c r="M48" s="21"/>
      <c r="N48" s="22"/>
    </row>
    <row r="49" s="2" customFormat="1" ht="21" customHeight="1" spans="1:14">
      <c r="A49" s="16"/>
      <c r="B49" s="17"/>
      <c r="C49" s="16"/>
      <c r="D49" s="23"/>
      <c r="E49" s="16">
        <v>22821</v>
      </c>
      <c r="F49" s="16"/>
      <c r="G49" s="16" t="s">
        <v>82</v>
      </c>
      <c r="H49" s="16"/>
      <c r="I49" s="16" t="s">
        <v>78</v>
      </c>
      <c r="J49" s="19">
        <v>1224</v>
      </c>
      <c r="K49" s="16">
        <v>0.42</v>
      </c>
      <c r="L49" s="20">
        <f t="shared" si="1"/>
        <v>514.08</v>
      </c>
      <c r="M49" s="21"/>
      <c r="N49" s="22"/>
    </row>
    <row r="50" s="2" customFormat="1" ht="21" customHeight="1" spans="1:14">
      <c r="A50" s="34" t="s">
        <v>15</v>
      </c>
      <c r="B50" s="35">
        <v>46042</v>
      </c>
      <c r="C50" s="34" t="s">
        <v>16</v>
      </c>
      <c r="D50" s="36" t="s">
        <v>83</v>
      </c>
      <c r="E50" s="36">
        <v>22939</v>
      </c>
      <c r="F50" s="34" t="s">
        <v>84</v>
      </c>
      <c r="G50" s="34" t="s">
        <v>27</v>
      </c>
      <c r="H50" s="34" t="s">
        <v>20</v>
      </c>
      <c r="I50" s="34" t="s">
        <v>28</v>
      </c>
      <c r="J50" s="37">
        <v>525</v>
      </c>
      <c r="K50" s="34">
        <v>0.56</v>
      </c>
      <c r="L50" s="20">
        <f t="shared" si="1"/>
        <v>294</v>
      </c>
      <c r="M50" s="21"/>
      <c r="N50" s="22"/>
    </row>
    <row r="51" s="2" customFormat="1" ht="21" customHeight="1" spans="1:14">
      <c r="A51" s="34"/>
      <c r="B51" s="35"/>
      <c r="C51" s="34"/>
      <c r="D51" s="36"/>
      <c r="E51" s="36" t="s">
        <v>29</v>
      </c>
      <c r="F51" s="34"/>
      <c r="G51" s="34" t="s">
        <v>30</v>
      </c>
      <c r="H51" s="34"/>
      <c r="I51" s="34" t="s">
        <v>31</v>
      </c>
      <c r="J51" s="37">
        <v>525</v>
      </c>
      <c r="K51" s="34">
        <v>0.32</v>
      </c>
      <c r="L51" s="20">
        <f t="shared" si="1"/>
        <v>168</v>
      </c>
      <c r="M51" s="21"/>
      <c r="N51" s="22"/>
    </row>
    <row r="52" s="2" customFormat="1" ht="21" customHeight="1" spans="1:14">
      <c r="A52" s="34"/>
      <c r="B52" s="35"/>
      <c r="C52" s="34"/>
      <c r="D52" s="36"/>
      <c r="E52" s="36"/>
      <c r="F52" s="34"/>
      <c r="G52" s="34"/>
      <c r="H52" s="34"/>
      <c r="I52" s="34" t="s">
        <v>32</v>
      </c>
      <c r="J52" s="37">
        <v>525</v>
      </c>
      <c r="K52" s="34">
        <v>0.68</v>
      </c>
      <c r="L52" s="20">
        <f t="shared" si="1"/>
        <v>357</v>
      </c>
      <c r="M52" s="21"/>
      <c r="N52" s="22"/>
    </row>
    <row r="53" s="2" customFormat="1" ht="21" customHeight="1" spans="1:14">
      <c r="A53" s="34"/>
      <c r="B53" s="35"/>
      <c r="C53" s="34"/>
      <c r="D53" s="36"/>
      <c r="E53" s="36"/>
      <c r="F53" s="34"/>
      <c r="G53" s="34"/>
      <c r="H53" s="34"/>
      <c r="I53" s="34" t="s">
        <v>33</v>
      </c>
      <c r="J53" s="37">
        <v>525</v>
      </c>
      <c r="K53" s="34">
        <v>0.1</v>
      </c>
      <c r="L53" s="20">
        <f t="shared" si="1"/>
        <v>52.5</v>
      </c>
      <c r="M53" s="21"/>
      <c r="N53" s="22"/>
    </row>
    <row r="54" s="2" customFormat="1" ht="21" customHeight="1" spans="1:14">
      <c r="A54" s="16" t="s">
        <v>15</v>
      </c>
      <c r="B54" s="17">
        <v>46043</v>
      </c>
      <c r="C54" s="16" t="s">
        <v>16</v>
      </c>
      <c r="D54" s="18" t="s">
        <v>85</v>
      </c>
      <c r="E54" s="24">
        <v>23126</v>
      </c>
      <c r="F54" s="16" t="s">
        <v>86</v>
      </c>
      <c r="G54" s="16" t="s">
        <v>57</v>
      </c>
      <c r="H54" s="16" t="s">
        <v>20</v>
      </c>
      <c r="I54" s="16" t="s">
        <v>21</v>
      </c>
      <c r="J54" s="19">
        <v>2624</v>
      </c>
      <c r="K54" s="16">
        <v>0.42</v>
      </c>
      <c r="L54" s="20">
        <f t="shared" si="1"/>
        <v>1102.08</v>
      </c>
      <c r="M54" s="21"/>
      <c r="N54" s="22"/>
    </row>
    <row r="55" s="2" customFormat="1" ht="21" customHeight="1" spans="1:14">
      <c r="A55" s="16"/>
      <c r="B55" s="17"/>
      <c r="C55" s="16"/>
      <c r="D55" s="23"/>
      <c r="E55" s="25"/>
      <c r="F55" s="16"/>
      <c r="G55" s="16" t="s">
        <v>58</v>
      </c>
      <c r="H55" s="16"/>
      <c r="I55" s="16" t="s">
        <v>21</v>
      </c>
      <c r="J55" s="19">
        <v>2620</v>
      </c>
      <c r="K55" s="16">
        <v>0.42</v>
      </c>
      <c r="L55" s="20">
        <f t="shared" si="1"/>
        <v>1100.4</v>
      </c>
      <c r="M55" s="21"/>
      <c r="N55" s="22"/>
    </row>
    <row r="56" s="2" customFormat="1" ht="21" customHeight="1" spans="1:14">
      <c r="A56" s="16"/>
      <c r="B56" s="17"/>
      <c r="C56" s="16"/>
      <c r="D56" s="23"/>
      <c r="E56" s="24">
        <v>23127</v>
      </c>
      <c r="F56" s="16"/>
      <c r="G56" s="16" t="s">
        <v>59</v>
      </c>
      <c r="H56" s="16"/>
      <c r="I56" s="16" t="s">
        <v>21</v>
      </c>
      <c r="J56" s="19">
        <v>720</v>
      </c>
      <c r="K56" s="16">
        <v>0.42</v>
      </c>
      <c r="L56" s="20">
        <f t="shared" si="1"/>
        <v>302.4</v>
      </c>
      <c r="M56" s="21"/>
      <c r="N56" s="22"/>
    </row>
    <row r="57" s="2" customFormat="1" ht="21" customHeight="1" spans="1:14">
      <c r="A57" s="16"/>
      <c r="B57" s="17"/>
      <c r="C57" s="16"/>
      <c r="D57" s="23"/>
      <c r="E57" s="25"/>
      <c r="F57" s="16"/>
      <c r="G57" s="16" t="s">
        <v>60</v>
      </c>
      <c r="H57" s="16"/>
      <c r="I57" s="16" t="s">
        <v>21</v>
      </c>
      <c r="J57" s="19">
        <v>1050</v>
      </c>
      <c r="K57" s="16">
        <v>0.42</v>
      </c>
      <c r="L57" s="20">
        <f t="shared" si="1"/>
        <v>441</v>
      </c>
      <c r="M57" s="21"/>
      <c r="N57" s="22"/>
    </row>
    <row r="58" s="2" customFormat="1" ht="21" customHeight="1" spans="1:14">
      <c r="A58" s="16"/>
      <c r="B58" s="17"/>
      <c r="C58" s="16"/>
      <c r="D58" s="23"/>
      <c r="E58" s="24">
        <v>15511</v>
      </c>
      <c r="F58" s="16"/>
      <c r="G58" s="16" t="s">
        <v>87</v>
      </c>
      <c r="H58" s="16"/>
      <c r="I58" s="16" t="s">
        <v>53</v>
      </c>
      <c r="J58" s="19">
        <v>3024</v>
      </c>
      <c r="K58" s="16">
        <v>0.42</v>
      </c>
      <c r="L58" s="20">
        <f t="shared" si="1"/>
        <v>1270.08</v>
      </c>
      <c r="M58" s="21"/>
      <c r="N58" s="22"/>
    </row>
    <row r="59" s="2" customFormat="1" ht="21" customHeight="1" spans="1:14">
      <c r="A59" s="16"/>
      <c r="B59" s="17"/>
      <c r="C59" s="16"/>
      <c r="D59" s="23"/>
      <c r="E59" s="25"/>
      <c r="F59" s="16"/>
      <c r="G59" s="16" t="s">
        <v>88</v>
      </c>
      <c r="H59" s="16"/>
      <c r="I59" s="16" t="s">
        <v>53</v>
      </c>
      <c r="J59" s="19">
        <v>480</v>
      </c>
      <c r="K59" s="16">
        <v>0.42</v>
      </c>
      <c r="L59" s="20">
        <f t="shared" si="1"/>
        <v>201.6</v>
      </c>
      <c r="M59" s="21"/>
      <c r="N59" s="22"/>
    </row>
    <row r="60" s="2" customFormat="1" ht="21" customHeight="1" spans="1:14">
      <c r="A60" s="16"/>
      <c r="B60" s="17"/>
      <c r="C60" s="16"/>
      <c r="D60" s="23"/>
      <c r="E60" s="24">
        <v>23004</v>
      </c>
      <c r="F60" s="16"/>
      <c r="G60" s="16" t="s">
        <v>89</v>
      </c>
      <c r="H60" s="16"/>
      <c r="I60" s="16" t="s">
        <v>53</v>
      </c>
      <c r="J60" s="19">
        <v>756</v>
      </c>
      <c r="K60" s="16">
        <v>0.42</v>
      </c>
      <c r="L60" s="20">
        <f t="shared" si="1"/>
        <v>317.52</v>
      </c>
      <c r="M60" s="21"/>
      <c r="N60" s="22"/>
    </row>
    <row r="61" s="2" customFormat="1" ht="21" customHeight="1" spans="1:14">
      <c r="A61" s="16"/>
      <c r="B61" s="17"/>
      <c r="C61" s="16"/>
      <c r="D61" s="23"/>
      <c r="E61" s="25"/>
      <c r="F61" s="16"/>
      <c r="G61" s="16" t="s">
        <v>90</v>
      </c>
      <c r="H61" s="16"/>
      <c r="I61" s="16" t="s">
        <v>53</v>
      </c>
      <c r="J61" s="19">
        <v>720</v>
      </c>
      <c r="K61" s="16">
        <v>0.42</v>
      </c>
      <c r="L61" s="20">
        <f t="shared" si="1"/>
        <v>302.4</v>
      </c>
      <c r="M61" s="21"/>
      <c r="N61" s="22"/>
    </row>
    <row r="62" s="2" customFormat="1" ht="21" customHeight="1" spans="1:14">
      <c r="A62" s="16"/>
      <c r="B62" s="17"/>
      <c r="C62" s="16"/>
      <c r="D62" s="23"/>
      <c r="E62" s="16">
        <v>23128</v>
      </c>
      <c r="F62" s="16"/>
      <c r="G62" s="16" t="s">
        <v>71</v>
      </c>
      <c r="H62" s="16"/>
      <c r="I62" s="16" t="s">
        <v>53</v>
      </c>
      <c r="J62" s="19">
        <v>1518</v>
      </c>
      <c r="K62" s="16">
        <v>0.42</v>
      </c>
      <c r="L62" s="20">
        <f t="shared" si="1"/>
        <v>637.56</v>
      </c>
      <c r="M62" s="21"/>
      <c r="N62" s="22"/>
    </row>
    <row r="63" s="2" customFormat="1" ht="21" customHeight="1" spans="1:14">
      <c r="A63" s="16"/>
      <c r="B63" s="17"/>
      <c r="C63" s="16"/>
      <c r="D63" s="23"/>
      <c r="E63" s="16"/>
      <c r="F63" s="16"/>
      <c r="G63" s="16" t="s">
        <v>72</v>
      </c>
      <c r="H63" s="16"/>
      <c r="I63" s="16" t="s">
        <v>53</v>
      </c>
      <c r="J63" s="19">
        <v>1232</v>
      </c>
      <c r="K63" s="16">
        <v>0.42</v>
      </c>
      <c r="L63" s="20">
        <f t="shared" si="1"/>
        <v>517.44</v>
      </c>
      <c r="M63" s="21"/>
      <c r="N63" s="22"/>
    </row>
    <row r="64" s="2" customFormat="1" ht="21" customHeight="1" spans="1:14">
      <c r="A64" s="16"/>
      <c r="B64" s="17"/>
      <c r="C64" s="16"/>
      <c r="D64" s="23"/>
      <c r="E64" s="16"/>
      <c r="F64" s="16"/>
      <c r="G64" s="16" t="s">
        <v>73</v>
      </c>
      <c r="H64" s="16"/>
      <c r="I64" s="16" t="s">
        <v>53</v>
      </c>
      <c r="J64" s="19">
        <v>300</v>
      </c>
      <c r="K64" s="16">
        <v>0.42</v>
      </c>
      <c r="L64" s="20">
        <f t="shared" si="1"/>
        <v>126</v>
      </c>
      <c r="M64" s="21"/>
      <c r="N64" s="22"/>
    </row>
    <row r="65" s="2" customFormat="1" ht="21" customHeight="1" spans="1:14">
      <c r="A65" s="16"/>
      <c r="B65" s="17"/>
      <c r="C65" s="16"/>
      <c r="D65" s="23"/>
      <c r="E65" s="16"/>
      <c r="F65" s="16"/>
      <c r="G65" s="16" t="s">
        <v>91</v>
      </c>
      <c r="H65" s="16"/>
      <c r="I65" s="16" t="s">
        <v>53</v>
      </c>
      <c r="J65" s="19">
        <v>570</v>
      </c>
      <c r="K65" s="16">
        <v>0.42</v>
      </c>
      <c r="L65" s="20">
        <f t="shared" si="1"/>
        <v>239.4</v>
      </c>
      <c r="M65" s="21"/>
      <c r="N65" s="22"/>
    </row>
    <row r="66" s="2" customFormat="1" ht="21" customHeight="1" spans="1:14">
      <c r="A66" s="16"/>
      <c r="B66" s="17"/>
      <c r="C66" s="16"/>
      <c r="D66" s="23"/>
      <c r="E66" s="16"/>
      <c r="F66" s="16"/>
      <c r="G66" s="16" t="s">
        <v>92</v>
      </c>
      <c r="H66" s="16"/>
      <c r="I66" s="16" t="s">
        <v>53</v>
      </c>
      <c r="J66" s="19">
        <v>616</v>
      </c>
      <c r="K66" s="16">
        <v>0.42</v>
      </c>
      <c r="L66" s="20">
        <f t="shared" si="1"/>
        <v>258.72</v>
      </c>
      <c r="M66" s="21"/>
      <c r="N66" s="22"/>
    </row>
    <row r="67" s="2" customFormat="1" ht="21" customHeight="1" spans="1:14">
      <c r="A67" s="16"/>
      <c r="B67" s="17"/>
      <c r="C67" s="16"/>
      <c r="D67" s="23"/>
      <c r="E67" s="16">
        <v>23125</v>
      </c>
      <c r="F67" s="16"/>
      <c r="G67" s="16" t="s">
        <v>93</v>
      </c>
      <c r="H67" s="16"/>
      <c r="I67" s="16" t="s">
        <v>53</v>
      </c>
      <c r="J67" s="19">
        <v>836</v>
      </c>
      <c r="K67" s="16">
        <v>0.42</v>
      </c>
      <c r="L67" s="20">
        <f t="shared" si="1"/>
        <v>351.12</v>
      </c>
      <c r="M67" s="21"/>
      <c r="N67" s="22"/>
    </row>
    <row r="68" s="2" customFormat="1" ht="21" customHeight="1" spans="1:14">
      <c r="A68" s="16" t="s">
        <v>15</v>
      </c>
      <c r="B68" s="17">
        <v>46044</v>
      </c>
      <c r="C68" s="16" t="s">
        <v>16</v>
      </c>
      <c r="D68" s="18" t="s">
        <v>94</v>
      </c>
      <c r="E68" s="16">
        <v>23548</v>
      </c>
      <c r="F68" s="16" t="s">
        <v>95</v>
      </c>
      <c r="G68" s="16" t="s">
        <v>48</v>
      </c>
      <c r="H68" s="16" t="s">
        <v>20</v>
      </c>
      <c r="I68" s="16" t="s">
        <v>78</v>
      </c>
      <c r="J68" s="19">
        <v>288</v>
      </c>
      <c r="K68" s="16">
        <v>0.42</v>
      </c>
      <c r="L68" s="20">
        <f t="shared" ref="L68:L99" si="2">K68*J68</f>
        <v>120.96</v>
      </c>
      <c r="M68" s="21"/>
      <c r="N68" s="22"/>
    </row>
    <row r="69" s="2" customFormat="1" ht="21" customHeight="1" spans="1:14">
      <c r="A69" s="16"/>
      <c r="B69" s="17"/>
      <c r="C69" s="16"/>
      <c r="D69" s="23"/>
      <c r="E69" s="16">
        <v>23547</v>
      </c>
      <c r="F69" s="16"/>
      <c r="G69" s="16" t="s">
        <v>79</v>
      </c>
      <c r="H69" s="16"/>
      <c r="I69" s="16" t="s">
        <v>78</v>
      </c>
      <c r="J69" s="19">
        <v>1040</v>
      </c>
      <c r="K69" s="16">
        <v>0.42</v>
      </c>
      <c r="L69" s="20">
        <f t="shared" si="2"/>
        <v>436.8</v>
      </c>
      <c r="M69" s="21"/>
      <c r="N69" s="22"/>
    </row>
    <row r="70" s="2" customFormat="1" ht="21" customHeight="1" spans="1:14">
      <c r="A70" s="16"/>
      <c r="B70" s="17"/>
      <c r="C70" s="16"/>
      <c r="D70" s="23"/>
      <c r="E70" s="16">
        <v>23549</v>
      </c>
      <c r="F70" s="16"/>
      <c r="G70" s="16" t="s">
        <v>82</v>
      </c>
      <c r="H70" s="16"/>
      <c r="I70" s="16" t="s">
        <v>78</v>
      </c>
      <c r="J70" s="19">
        <v>210</v>
      </c>
      <c r="K70" s="16">
        <v>0.42</v>
      </c>
      <c r="L70" s="20">
        <f t="shared" si="2"/>
        <v>88.2</v>
      </c>
      <c r="M70" s="21"/>
      <c r="N70" s="22"/>
    </row>
    <row r="71" s="2" customFormat="1" ht="21" customHeight="1" spans="1:14">
      <c r="A71" s="16" t="s">
        <v>15</v>
      </c>
      <c r="B71" s="17">
        <v>46049</v>
      </c>
      <c r="C71" s="16" t="s">
        <v>16</v>
      </c>
      <c r="D71" s="18" t="s">
        <v>96</v>
      </c>
      <c r="E71" s="16">
        <v>23724</v>
      </c>
      <c r="F71" s="16" t="s">
        <v>97</v>
      </c>
      <c r="G71" s="16" t="s">
        <v>56</v>
      </c>
      <c r="H71" s="16" t="s">
        <v>20</v>
      </c>
      <c r="I71" s="16" t="s">
        <v>53</v>
      </c>
      <c r="J71" s="19">
        <v>420</v>
      </c>
      <c r="K71" s="16">
        <v>0.42</v>
      </c>
      <c r="L71" s="20">
        <f t="shared" si="2"/>
        <v>176.4</v>
      </c>
      <c r="M71" s="21"/>
      <c r="N71" s="22"/>
    </row>
    <row r="72" s="2" customFormat="1" ht="21" customHeight="1" spans="1:14">
      <c r="A72" s="16"/>
      <c r="B72" s="17"/>
      <c r="C72" s="16"/>
      <c r="D72" s="23"/>
      <c r="E72" s="24">
        <v>23720</v>
      </c>
      <c r="F72" s="16"/>
      <c r="G72" s="16" t="s">
        <v>71</v>
      </c>
      <c r="H72" s="16"/>
      <c r="I72" s="16" t="s">
        <v>53</v>
      </c>
      <c r="J72" s="19">
        <v>2046</v>
      </c>
      <c r="K72" s="16">
        <v>0.42</v>
      </c>
      <c r="L72" s="20">
        <f t="shared" si="2"/>
        <v>859.32</v>
      </c>
      <c r="M72" s="21"/>
      <c r="N72" s="22"/>
    </row>
    <row r="73" s="2" customFormat="1" ht="21" customHeight="1" spans="1:14">
      <c r="A73" s="16"/>
      <c r="B73" s="17"/>
      <c r="C73" s="16"/>
      <c r="D73" s="23"/>
      <c r="E73" s="26"/>
      <c r="F73" s="16"/>
      <c r="G73" s="16" t="s">
        <v>72</v>
      </c>
      <c r="H73" s="16"/>
      <c r="I73" s="16" t="s">
        <v>53</v>
      </c>
      <c r="J73" s="19">
        <v>4708</v>
      </c>
      <c r="K73" s="16">
        <v>0.42</v>
      </c>
      <c r="L73" s="20">
        <f t="shared" si="2"/>
        <v>1977.36</v>
      </c>
      <c r="M73" s="21"/>
      <c r="N73" s="22"/>
    </row>
    <row r="74" s="2" customFormat="1" ht="21" customHeight="1" spans="1:14">
      <c r="A74" s="16"/>
      <c r="B74" s="17"/>
      <c r="C74" s="16"/>
      <c r="D74" s="23"/>
      <c r="E74" s="25"/>
      <c r="F74" s="16"/>
      <c r="G74" s="16" t="s">
        <v>73</v>
      </c>
      <c r="H74" s="16"/>
      <c r="I74" s="16" t="s">
        <v>53</v>
      </c>
      <c r="J74" s="19">
        <v>940</v>
      </c>
      <c r="K74" s="16">
        <v>0.42</v>
      </c>
      <c r="L74" s="20">
        <f t="shared" si="2"/>
        <v>394.8</v>
      </c>
      <c r="M74" s="21"/>
      <c r="N74" s="22"/>
    </row>
    <row r="75" s="2" customFormat="1" ht="21" customHeight="1" spans="1:14">
      <c r="A75" s="16"/>
      <c r="B75" s="17"/>
      <c r="C75" s="16"/>
      <c r="D75" s="23"/>
      <c r="E75" s="16">
        <v>23723</v>
      </c>
      <c r="F75" s="16"/>
      <c r="G75" s="16" t="s">
        <v>60</v>
      </c>
      <c r="H75" s="16"/>
      <c r="I75" s="16" t="s">
        <v>53</v>
      </c>
      <c r="J75" s="19">
        <v>1260</v>
      </c>
      <c r="K75" s="16">
        <v>0.42</v>
      </c>
      <c r="L75" s="20">
        <f t="shared" si="2"/>
        <v>529.2</v>
      </c>
      <c r="M75" s="21"/>
      <c r="N75" s="22"/>
    </row>
    <row r="76" s="2" customFormat="1" ht="21" customHeight="1" spans="1:14">
      <c r="A76" s="16"/>
      <c r="B76" s="17"/>
      <c r="C76" s="16"/>
      <c r="D76" s="23"/>
      <c r="E76" s="24">
        <v>23722</v>
      </c>
      <c r="F76" s="16"/>
      <c r="G76" s="16" t="s">
        <v>65</v>
      </c>
      <c r="H76" s="16"/>
      <c r="I76" s="16" t="s">
        <v>53</v>
      </c>
      <c r="J76" s="19">
        <v>2584</v>
      </c>
      <c r="K76" s="16">
        <v>0.42</v>
      </c>
      <c r="L76" s="20">
        <f t="shared" si="2"/>
        <v>1085.28</v>
      </c>
      <c r="M76" s="21"/>
      <c r="N76" s="22"/>
    </row>
    <row r="77" s="2" customFormat="1" ht="21" customHeight="1" spans="1:14">
      <c r="A77" s="16"/>
      <c r="B77" s="17"/>
      <c r="C77" s="16"/>
      <c r="D77" s="23"/>
      <c r="E77" s="25"/>
      <c r="F77" s="16"/>
      <c r="G77" s="16" t="s">
        <v>66</v>
      </c>
      <c r="H77" s="16"/>
      <c r="I77" s="16" t="s">
        <v>53</v>
      </c>
      <c r="J77" s="19">
        <v>1452</v>
      </c>
      <c r="K77" s="16">
        <v>0.42</v>
      </c>
      <c r="L77" s="20">
        <f t="shared" si="2"/>
        <v>609.84</v>
      </c>
      <c r="M77" s="21"/>
      <c r="N77" s="22"/>
    </row>
    <row r="78" s="2" customFormat="1" ht="21" customHeight="1" spans="1:14">
      <c r="A78" s="16"/>
      <c r="B78" s="17"/>
      <c r="C78" s="16"/>
      <c r="D78" s="23"/>
      <c r="E78" s="24">
        <v>23720</v>
      </c>
      <c r="F78" s="16"/>
      <c r="G78" s="16" t="s">
        <v>91</v>
      </c>
      <c r="H78" s="16"/>
      <c r="I78" s="16" t="s">
        <v>53</v>
      </c>
      <c r="J78" s="19">
        <v>4158</v>
      </c>
      <c r="K78" s="16">
        <v>0.42</v>
      </c>
      <c r="L78" s="20">
        <f t="shared" si="2"/>
        <v>1746.36</v>
      </c>
      <c r="M78" s="21"/>
      <c r="N78" s="22"/>
    </row>
    <row r="79" s="2" customFormat="1" ht="21" customHeight="1" spans="1:14">
      <c r="A79" s="16"/>
      <c r="B79" s="17"/>
      <c r="C79" s="16"/>
      <c r="D79" s="23"/>
      <c r="E79" s="25"/>
      <c r="F79" s="16"/>
      <c r="G79" s="16" t="s">
        <v>98</v>
      </c>
      <c r="H79" s="16"/>
      <c r="I79" s="16" t="s">
        <v>53</v>
      </c>
      <c r="J79" s="19">
        <v>2620</v>
      </c>
      <c r="K79" s="16">
        <v>0.42</v>
      </c>
      <c r="L79" s="20">
        <f t="shared" si="2"/>
        <v>1100.4</v>
      </c>
      <c r="M79" s="21"/>
      <c r="N79" s="22"/>
    </row>
    <row r="80" s="2" customFormat="1" ht="21" customHeight="1" spans="1:14">
      <c r="A80" s="16"/>
      <c r="B80" s="17"/>
      <c r="C80" s="16"/>
      <c r="D80" s="38" t="s">
        <v>99</v>
      </c>
      <c r="E80" s="24">
        <v>23896</v>
      </c>
      <c r="F80" s="16"/>
      <c r="G80" s="34" t="s">
        <v>27</v>
      </c>
      <c r="H80" s="16"/>
      <c r="I80" s="34" t="s">
        <v>28</v>
      </c>
      <c r="J80" s="37">
        <v>420</v>
      </c>
      <c r="K80" s="34">
        <v>0.56</v>
      </c>
      <c r="L80" s="20">
        <f t="shared" si="2"/>
        <v>235.2</v>
      </c>
      <c r="M80" s="21"/>
      <c r="N80" s="22"/>
    </row>
    <row r="81" s="2" customFormat="1" ht="21" customHeight="1" spans="1:14">
      <c r="A81" s="16"/>
      <c r="B81" s="17"/>
      <c r="C81" s="16"/>
      <c r="D81" s="38"/>
      <c r="E81" s="26"/>
      <c r="F81" s="16"/>
      <c r="G81" s="34" t="s">
        <v>30</v>
      </c>
      <c r="H81" s="16"/>
      <c r="I81" s="34" t="s">
        <v>31</v>
      </c>
      <c r="J81" s="37">
        <v>420</v>
      </c>
      <c r="K81" s="34">
        <v>0.32</v>
      </c>
      <c r="L81" s="20">
        <f t="shared" si="2"/>
        <v>134.4</v>
      </c>
      <c r="M81" s="21"/>
      <c r="N81" s="22"/>
    </row>
    <row r="82" s="2" customFormat="1" ht="21" customHeight="1" spans="1:14">
      <c r="A82" s="16"/>
      <c r="B82" s="17"/>
      <c r="C82" s="16"/>
      <c r="D82" s="38"/>
      <c r="E82" s="26"/>
      <c r="F82" s="16"/>
      <c r="G82" s="34"/>
      <c r="H82" s="16"/>
      <c r="I82" s="34" t="s">
        <v>32</v>
      </c>
      <c r="J82" s="37">
        <v>420</v>
      </c>
      <c r="K82" s="34">
        <v>0.68</v>
      </c>
      <c r="L82" s="20">
        <f t="shared" si="2"/>
        <v>285.6</v>
      </c>
      <c r="M82" s="21"/>
      <c r="N82" s="22"/>
    </row>
    <row r="83" s="2" customFormat="1" ht="21" customHeight="1" spans="1:14">
      <c r="A83" s="16"/>
      <c r="B83" s="17"/>
      <c r="C83" s="16"/>
      <c r="D83" s="38"/>
      <c r="E83" s="26"/>
      <c r="F83" s="16"/>
      <c r="G83" s="34"/>
      <c r="H83" s="16"/>
      <c r="I83" s="34" t="s">
        <v>33</v>
      </c>
      <c r="J83" s="37">
        <v>420</v>
      </c>
      <c r="K83" s="34">
        <v>0.1</v>
      </c>
      <c r="L83" s="20">
        <f t="shared" si="2"/>
        <v>42</v>
      </c>
      <c r="M83" s="21"/>
      <c r="N83" s="22"/>
    </row>
    <row r="84" s="2" customFormat="1" ht="21" customHeight="1" spans="1:14">
      <c r="A84" s="16" t="s">
        <v>15</v>
      </c>
      <c r="B84" s="17">
        <v>46052</v>
      </c>
      <c r="C84" s="16" t="s">
        <v>16</v>
      </c>
      <c r="D84" s="18" t="s">
        <v>100</v>
      </c>
      <c r="E84" s="16">
        <v>24212</v>
      </c>
      <c r="F84" s="16" t="s">
        <v>101</v>
      </c>
      <c r="G84" s="16" t="s">
        <v>91</v>
      </c>
      <c r="H84" s="16" t="s">
        <v>20</v>
      </c>
      <c r="I84" s="16" t="s">
        <v>53</v>
      </c>
      <c r="J84" s="19">
        <v>1254</v>
      </c>
      <c r="K84" s="16">
        <v>0.42</v>
      </c>
      <c r="L84" s="20">
        <f t="shared" si="2"/>
        <v>526.68</v>
      </c>
      <c r="M84" s="21"/>
      <c r="N84" s="22"/>
    </row>
    <row r="85" s="2" customFormat="1" ht="21" customHeight="1" spans="1:14">
      <c r="A85" s="16"/>
      <c r="B85" s="17"/>
      <c r="C85" s="16"/>
      <c r="D85" s="23"/>
      <c r="E85" s="16"/>
      <c r="F85" s="16"/>
      <c r="G85" s="16" t="s">
        <v>92</v>
      </c>
      <c r="H85" s="16"/>
      <c r="I85" s="16" t="s">
        <v>53</v>
      </c>
      <c r="J85" s="19">
        <v>3344</v>
      </c>
      <c r="K85" s="16">
        <v>0.42</v>
      </c>
      <c r="L85" s="20">
        <f t="shared" si="2"/>
        <v>1404.48</v>
      </c>
      <c r="M85" s="21"/>
      <c r="N85" s="22"/>
    </row>
    <row r="86" s="2" customFormat="1" ht="21" customHeight="1" spans="1:14">
      <c r="A86" s="16"/>
      <c r="B86" s="17"/>
      <c r="C86" s="16"/>
      <c r="D86" s="23"/>
      <c r="E86" s="16">
        <v>24139</v>
      </c>
      <c r="F86" s="16"/>
      <c r="G86" s="16" t="s">
        <v>82</v>
      </c>
      <c r="H86" s="16"/>
      <c r="I86" s="16" t="s">
        <v>78</v>
      </c>
      <c r="J86" s="19">
        <v>630</v>
      </c>
      <c r="K86" s="16">
        <v>0.42</v>
      </c>
      <c r="L86" s="20">
        <f t="shared" si="2"/>
        <v>264.6</v>
      </c>
      <c r="M86" s="21"/>
      <c r="N86" s="22"/>
    </row>
    <row r="87" s="2" customFormat="1" ht="21" customHeight="1" spans="1:14">
      <c r="A87" s="16"/>
      <c r="B87" s="17"/>
      <c r="C87" s="16"/>
      <c r="D87" s="23"/>
      <c r="E87" s="16">
        <v>24140</v>
      </c>
      <c r="F87" s="16"/>
      <c r="G87" s="16" t="s">
        <v>48</v>
      </c>
      <c r="H87" s="16"/>
      <c r="I87" s="16" t="s">
        <v>78</v>
      </c>
      <c r="J87" s="19">
        <v>504</v>
      </c>
      <c r="K87" s="16">
        <v>0.42</v>
      </c>
      <c r="L87" s="20">
        <f t="shared" si="2"/>
        <v>211.68</v>
      </c>
      <c r="M87" s="21"/>
      <c r="N87" s="22"/>
    </row>
    <row r="88" s="2" customFormat="1" ht="21" customHeight="1" spans="1:14">
      <c r="A88" s="16"/>
      <c r="B88" s="17"/>
      <c r="C88" s="16"/>
      <c r="D88" s="23"/>
      <c r="E88" s="16">
        <v>24211</v>
      </c>
      <c r="F88" s="16"/>
      <c r="G88" s="16" t="s">
        <v>65</v>
      </c>
      <c r="H88" s="16"/>
      <c r="I88" s="16" t="s">
        <v>53</v>
      </c>
      <c r="J88" s="19">
        <v>1428</v>
      </c>
      <c r="K88" s="16">
        <v>0.42</v>
      </c>
      <c r="L88" s="20">
        <f t="shared" si="2"/>
        <v>599.76</v>
      </c>
      <c r="M88" s="21"/>
      <c r="N88" s="22"/>
    </row>
    <row r="89" s="2" customFormat="1" ht="21" customHeight="1" spans="1:14">
      <c r="A89" s="16"/>
      <c r="B89" s="17"/>
      <c r="C89" s="16"/>
      <c r="D89" s="23"/>
      <c r="E89" s="16"/>
      <c r="F89" s="16"/>
      <c r="G89" s="16" t="s">
        <v>66</v>
      </c>
      <c r="H89" s="16"/>
      <c r="I89" s="16" t="s">
        <v>53</v>
      </c>
      <c r="J89" s="19">
        <v>484</v>
      </c>
      <c r="K89" s="16">
        <v>0.42</v>
      </c>
      <c r="L89" s="20">
        <f t="shared" si="2"/>
        <v>203.28</v>
      </c>
      <c r="M89" s="21"/>
      <c r="N89" s="22"/>
    </row>
    <row r="90" s="2" customFormat="1" ht="21" customHeight="1" spans="1:14">
      <c r="A90" s="16"/>
      <c r="B90" s="17"/>
      <c r="C90" s="16"/>
      <c r="D90" s="23"/>
      <c r="E90" s="24">
        <v>24212</v>
      </c>
      <c r="F90" s="16"/>
      <c r="G90" s="16" t="s">
        <v>71</v>
      </c>
      <c r="H90" s="16"/>
      <c r="I90" s="16" t="s">
        <v>53</v>
      </c>
      <c r="J90" s="19">
        <v>594</v>
      </c>
      <c r="K90" s="16">
        <v>0.42</v>
      </c>
      <c r="L90" s="20">
        <f t="shared" si="2"/>
        <v>249.48</v>
      </c>
      <c r="M90" s="21"/>
      <c r="N90" s="22"/>
    </row>
    <row r="91" s="2" customFormat="1" ht="21" customHeight="1" spans="1:14">
      <c r="A91" s="16"/>
      <c r="B91" s="17"/>
      <c r="C91" s="16"/>
      <c r="D91" s="23"/>
      <c r="E91" s="25"/>
      <c r="F91" s="16"/>
      <c r="G91" s="16" t="s">
        <v>72</v>
      </c>
      <c r="H91" s="16"/>
      <c r="I91" s="16" t="s">
        <v>53</v>
      </c>
      <c r="J91" s="19">
        <v>1012</v>
      </c>
      <c r="K91" s="16">
        <v>0.42</v>
      </c>
      <c r="L91" s="20">
        <f t="shared" si="2"/>
        <v>425.04</v>
      </c>
      <c r="M91" s="21"/>
      <c r="N91" s="22"/>
    </row>
    <row r="92" s="2" customFormat="1" ht="21" customHeight="1" spans="1:14">
      <c r="A92" s="16"/>
      <c r="B92" s="17"/>
      <c r="C92" s="16"/>
      <c r="D92" s="23"/>
      <c r="E92" s="16">
        <v>24214</v>
      </c>
      <c r="F92" s="16"/>
      <c r="G92" s="16" t="s">
        <v>69</v>
      </c>
      <c r="H92" s="16"/>
      <c r="I92" s="16" t="s">
        <v>21</v>
      </c>
      <c r="J92" s="19">
        <v>504</v>
      </c>
      <c r="K92" s="16">
        <v>0.42</v>
      </c>
      <c r="L92" s="20">
        <f t="shared" si="2"/>
        <v>211.68</v>
      </c>
      <c r="M92" s="21"/>
      <c r="N92" s="22"/>
    </row>
    <row r="93" s="2" customFormat="1" ht="21" customHeight="1" spans="1:14">
      <c r="A93" s="16"/>
      <c r="B93" s="17"/>
      <c r="C93" s="16"/>
      <c r="D93" s="23"/>
      <c r="E93" s="16">
        <v>24213</v>
      </c>
      <c r="F93" s="16"/>
      <c r="G93" s="16" t="s">
        <v>64</v>
      </c>
      <c r="H93" s="16"/>
      <c r="I93" s="16" t="s">
        <v>21</v>
      </c>
      <c r="J93" s="19">
        <v>780</v>
      </c>
      <c r="K93" s="16">
        <v>0.42</v>
      </c>
      <c r="L93" s="20">
        <f t="shared" si="2"/>
        <v>327.6</v>
      </c>
      <c r="M93" s="21"/>
      <c r="N93" s="22"/>
    </row>
    <row r="94" s="2" customFormat="1" ht="21" customHeight="1" spans="1:14">
      <c r="A94" s="34" t="s">
        <v>15</v>
      </c>
      <c r="B94" s="35">
        <v>46056</v>
      </c>
      <c r="C94" s="34" t="s">
        <v>16</v>
      </c>
      <c r="D94" s="39"/>
      <c r="E94" s="34"/>
      <c r="F94" s="34" t="s">
        <v>102</v>
      </c>
      <c r="G94" s="34"/>
      <c r="H94" s="34" t="s">
        <v>20</v>
      </c>
      <c r="I94" s="34"/>
      <c r="J94" s="37"/>
      <c r="K94" s="34"/>
      <c r="L94" s="20"/>
      <c r="M94" s="21"/>
      <c r="N94" s="22"/>
    </row>
    <row r="95" s="2" customFormat="1" ht="21" customHeight="1" spans="1:14">
      <c r="A95" s="34"/>
      <c r="B95" s="35"/>
      <c r="C95" s="34"/>
      <c r="D95" s="36" t="s">
        <v>103</v>
      </c>
      <c r="E95" s="40">
        <v>24422</v>
      </c>
      <c r="F95" s="34"/>
      <c r="G95" s="34" t="s">
        <v>104</v>
      </c>
      <c r="H95" s="34"/>
      <c r="I95" s="34" t="s">
        <v>28</v>
      </c>
      <c r="J95" s="37">
        <v>525</v>
      </c>
      <c r="K95" s="34">
        <v>0.56</v>
      </c>
      <c r="L95" s="20">
        <f t="shared" si="2"/>
        <v>294</v>
      </c>
      <c r="M95" s="21"/>
      <c r="N95" s="22"/>
    </row>
    <row r="96" s="2" customFormat="1" ht="21" customHeight="1" spans="1:14">
      <c r="A96" s="34"/>
      <c r="B96" s="35"/>
      <c r="C96" s="34"/>
      <c r="D96" s="36"/>
      <c r="E96" s="41"/>
      <c r="F96" s="34"/>
      <c r="G96" s="34" t="s">
        <v>30</v>
      </c>
      <c r="H96" s="34"/>
      <c r="I96" s="34" t="s">
        <v>31</v>
      </c>
      <c r="J96" s="37">
        <v>525</v>
      </c>
      <c r="K96" s="34">
        <v>0.32</v>
      </c>
      <c r="L96" s="20">
        <f t="shared" si="2"/>
        <v>168</v>
      </c>
      <c r="M96" s="21"/>
      <c r="N96" s="22"/>
    </row>
    <row r="97" s="2" customFormat="1" ht="21" customHeight="1" spans="1:14">
      <c r="A97" s="34"/>
      <c r="B97" s="35"/>
      <c r="C97" s="34"/>
      <c r="D97" s="36"/>
      <c r="E97" s="41"/>
      <c r="F97" s="34"/>
      <c r="G97" s="34"/>
      <c r="H97" s="34"/>
      <c r="I97" s="34" t="s">
        <v>32</v>
      </c>
      <c r="J97" s="37">
        <v>525</v>
      </c>
      <c r="K97" s="34">
        <v>0.68</v>
      </c>
      <c r="L97" s="20">
        <f t="shared" si="2"/>
        <v>357</v>
      </c>
      <c r="M97" s="21"/>
      <c r="N97" s="22"/>
    </row>
    <row r="98" s="2" customFormat="1" ht="21" customHeight="1" spans="1:14">
      <c r="A98" s="34"/>
      <c r="B98" s="35"/>
      <c r="C98" s="34"/>
      <c r="D98" s="36"/>
      <c r="E98" s="41"/>
      <c r="F98" s="34"/>
      <c r="G98" s="34"/>
      <c r="H98" s="34"/>
      <c r="I98" s="34" t="s">
        <v>33</v>
      </c>
      <c r="J98" s="37">
        <v>525</v>
      </c>
      <c r="K98" s="34">
        <v>0.1</v>
      </c>
      <c r="L98" s="20">
        <f t="shared" si="2"/>
        <v>52.5</v>
      </c>
      <c r="M98" s="21"/>
      <c r="N98" s="22"/>
    </row>
    <row r="99" s="2" customFormat="1" ht="21" customHeight="1" spans="1:14">
      <c r="A99" s="16" t="s">
        <v>15</v>
      </c>
      <c r="B99" s="17">
        <v>46065</v>
      </c>
      <c r="C99" s="16" t="s">
        <v>16</v>
      </c>
      <c r="D99" s="38" t="s">
        <v>105</v>
      </c>
      <c r="E99" s="16">
        <v>24757</v>
      </c>
      <c r="F99" s="16" t="s">
        <v>106</v>
      </c>
      <c r="G99" s="16" t="s">
        <v>71</v>
      </c>
      <c r="H99" s="16" t="s">
        <v>20</v>
      </c>
      <c r="I99" s="16" t="s">
        <v>53</v>
      </c>
      <c r="J99" s="19">
        <v>1254</v>
      </c>
      <c r="K99" s="16">
        <v>0.42</v>
      </c>
      <c r="L99" s="20">
        <f t="shared" ref="L99:L116" si="3">K99*J99</f>
        <v>526.68</v>
      </c>
      <c r="M99" s="21"/>
      <c r="N99" s="22"/>
    </row>
    <row r="100" s="2" customFormat="1" ht="21" customHeight="1" spans="1:14">
      <c r="A100" s="16"/>
      <c r="B100" s="17"/>
      <c r="C100" s="16"/>
      <c r="D100" s="38"/>
      <c r="E100" s="16"/>
      <c r="F100" s="16"/>
      <c r="G100" s="16" t="s">
        <v>72</v>
      </c>
      <c r="H100" s="16"/>
      <c r="I100" s="16" t="s">
        <v>53</v>
      </c>
      <c r="J100" s="19">
        <v>836</v>
      </c>
      <c r="K100" s="16">
        <v>0.42</v>
      </c>
      <c r="L100" s="20">
        <f t="shared" si="3"/>
        <v>351.12</v>
      </c>
      <c r="M100" s="21"/>
      <c r="N100" s="22"/>
    </row>
    <row r="101" s="2" customFormat="1" ht="21" customHeight="1" spans="1:14">
      <c r="A101" s="16"/>
      <c r="B101" s="17"/>
      <c r="C101" s="16"/>
      <c r="D101" s="38"/>
      <c r="E101" s="16"/>
      <c r="F101" s="16"/>
      <c r="G101" s="16" t="s">
        <v>91</v>
      </c>
      <c r="H101" s="16"/>
      <c r="I101" s="16" t="s">
        <v>53</v>
      </c>
      <c r="J101" s="19">
        <v>396</v>
      </c>
      <c r="K101" s="16">
        <v>0.42</v>
      </c>
      <c r="L101" s="20">
        <f t="shared" si="3"/>
        <v>166.32</v>
      </c>
      <c r="M101" s="21"/>
      <c r="N101" s="22"/>
    </row>
    <row r="102" s="2" customFormat="1" ht="21" customHeight="1" spans="1:14">
      <c r="A102" s="16"/>
      <c r="B102" s="17"/>
      <c r="C102" s="16"/>
      <c r="D102" s="38"/>
      <c r="E102" s="16"/>
      <c r="F102" s="16"/>
      <c r="G102" s="16" t="s">
        <v>92</v>
      </c>
      <c r="H102" s="16"/>
      <c r="I102" s="16" t="s">
        <v>53</v>
      </c>
      <c r="J102" s="19">
        <v>484</v>
      </c>
      <c r="K102" s="16">
        <v>0.42</v>
      </c>
      <c r="L102" s="20">
        <f t="shared" si="3"/>
        <v>203.28</v>
      </c>
      <c r="M102" s="21"/>
      <c r="N102" s="22"/>
    </row>
    <row r="103" s="2" customFormat="1" ht="21" customHeight="1" spans="1:14">
      <c r="A103" s="16"/>
      <c r="B103" s="17"/>
      <c r="C103" s="16"/>
      <c r="D103" s="38"/>
      <c r="E103" s="16">
        <v>24759</v>
      </c>
      <c r="F103" s="16"/>
      <c r="G103" s="16" t="s">
        <v>62</v>
      </c>
      <c r="H103" s="16"/>
      <c r="I103" s="16" t="s">
        <v>53</v>
      </c>
      <c r="J103" s="19">
        <v>726</v>
      </c>
      <c r="K103" s="16">
        <v>0.42</v>
      </c>
      <c r="L103" s="20">
        <f t="shared" si="3"/>
        <v>304.92</v>
      </c>
      <c r="M103" s="21"/>
      <c r="N103" s="22"/>
    </row>
    <row r="104" s="2" customFormat="1" ht="21" customHeight="1" spans="1:14">
      <c r="A104" s="16"/>
      <c r="B104" s="17"/>
      <c r="C104" s="16"/>
      <c r="D104" s="38"/>
      <c r="E104" s="16"/>
      <c r="F104" s="16"/>
      <c r="G104" s="16" t="s">
        <v>63</v>
      </c>
      <c r="H104" s="16"/>
      <c r="I104" s="16" t="s">
        <v>53</v>
      </c>
      <c r="J104" s="19">
        <v>1680</v>
      </c>
      <c r="K104" s="16">
        <v>0.42</v>
      </c>
      <c r="L104" s="20">
        <f t="shared" si="3"/>
        <v>705.6</v>
      </c>
      <c r="M104" s="21"/>
      <c r="N104" s="22"/>
    </row>
    <row r="105" s="2" customFormat="1" ht="21" customHeight="1" spans="1:14">
      <c r="A105" s="16"/>
      <c r="B105" s="17"/>
      <c r="C105" s="16"/>
      <c r="D105" s="38"/>
      <c r="E105" s="16">
        <v>24753</v>
      </c>
      <c r="F105" s="16"/>
      <c r="G105" s="16" t="s">
        <v>59</v>
      </c>
      <c r="H105" s="16"/>
      <c r="I105" s="16" t="s">
        <v>21</v>
      </c>
      <c r="J105" s="19">
        <v>1680</v>
      </c>
      <c r="K105" s="16">
        <v>0.42</v>
      </c>
      <c r="L105" s="20">
        <f t="shared" si="3"/>
        <v>705.6</v>
      </c>
      <c r="M105" s="21"/>
      <c r="N105" s="22"/>
    </row>
    <row r="106" s="2" customFormat="1" ht="21" customHeight="1" spans="1:14">
      <c r="A106" s="16"/>
      <c r="B106" s="17"/>
      <c r="C106" s="16"/>
      <c r="D106" s="38"/>
      <c r="E106" s="16">
        <v>24752</v>
      </c>
      <c r="F106" s="16"/>
      <c r="G106" s="16" t="s">
        <v>93</v>
      </c>
      <c r="H106" s="16"/>
      <c r="I106" s="16" t="s">
        <v>53</v>
      </c>
      <c r="J106" s="19">
        <v>836</v>
      </c>
      <c r="K106" s="16">
        <v>0.42</v>
      </c>
      <c r="L106" s="20">
        <f t="shared" si="3"/>
        <v>351.12</v>
      </c>
      <c r="M106" s="21"/>
      <c r="N106" s="22"/>
    </row>
    <row r="107" s="2" customFormat="1" ht="21" customHeight="1" spans="1:14">
      <c r="A107" s="16"/>
      <c r="B107" s="17"/>
      <c r="C107" s="16"/>
      <c r="D107" s="38"/>
      <c r="E107" s="16">
        <v>24758</v>
      </c>
      <c r="F107" s="16"/>
      <c r="G107" s="16" t="s">
        <v>70</v>
      </c>
      <c r="H107" s="16"/>
      <c r="I107" s="16" t="s">
        <v>21</v>
      </c>
      <c r="J107" s="19">
        <v>304</v>
      </c>
      <c r="K107" s="16">
        <v>0.42</v>
      </c>
      <c r="L107" s="20">
        <f t="shared" si="3"/>
        <v>127.68</v>
      </c>
      <c r="M107" s="21"/>
      <c r="N107" s="22"/>
    </row>
    <row r="108" s="2" customFormat="1" ht="21" customHeight="1" spans="1:14">
      <c r="A108" s="16"/>
      <c r="B108" s="17"/>
      <c r="C108" s="16"/>
      <c r="D108" s="38"/>
      <c r="E108" s="42"/>
      <c r="F108" s="16"/>
      <c r="G108" s="16" t="s">
        <v>74</v>
      </c>
      <c r="H108" s="16"/>
      <c r="I108" s="16" t="s">
        <v>75</v>
      </c>
      <c r="J108" s="19">
        <v>2406</v>
      </c>
      <c r="K108" s="16">
        <v>0.1</v>
      </c>
      <c r="L108" s="20">
        <f t="shared" si="3"/>
        <v>240.6</v>
      </c>
      <c r="M108" s="21"/>
      <c r="N108" s="22"/>
    </row>
    <row r="109" s="2" customFormat="1" ht="21" customHeight="1" spans="1:14">
      <c r="A109" s="30"/>
      <c r="B109" s="29"/>
      <c r="C109" s="30"/>
      <c r="D109" s="43"/>
      <c r="E109" s="30"/>
      <c r="F109" s="30"/>
      <c r="G109" s="30"/>
      <c r="H109" s="44"/>
      <c r="I109" s="30"/>
      <c r="J109" s="33"/>
      <c r="K109" s="30"/>
      <c r="L109" s="45"/>
      <c r="M109" s="21"/>
      <c r="N109" s="22"/>
    </row>
    <row r="110" s="2" customFormat="1" ht="21" customHeight="1" spans="1:14">
      <c r="A110" s="30"/>
      <c r="B110" s="29"/>
      <c r="C110" s="30"/>
      <c r="D110" s="43"/>
      <c r="E110" s="30"/>
      <c r="F110" s="30"/>
      <c r="G110" s="30"/>
      <c r="H110" s="44"/>
      <c r="I110" s="30"/>
      <c r="J110" s="33"/>
      <c r="K110" s="30"/>
      <c r="L110" s="45"/>
      <c r="M110" s="21"/>
      <c r="N110" s="22"/>
    </row>
    <row r="111" s="2" customFormat="1" ht="21" customHeight="1" spans="1:14">
      <c r="A111" s="30"/>
      <c r="B111" s="29"/>
      <c r="C111" s="30"/>
      <c r="D111" s="43"/>
      <c r="E111" s="30"/>
      <c r="F111" s="30"/>
      <c r="G111" s="30"/>
      <c r="H111" s="44"/>
      <c r="I111" s="30"/>
      <c r="J111" s="33"/>
      <c r="K111" s="30"/>
      <c r="L111" s="45"/>
      <c r="M111" s="21"/>
      <c r="N111" s="22"/>
    </row>
    <row r="112" s="2" customFormat="1" ht="21" customHeight="1" spans="1:14">
      <c r="A112" s="30"/>
      <c r="B112" s="29"/>
      <c r="C112" s="30"/>
      <c r="D112" s="43"/>
      <c r="E112" s="30"/>
      <c r="F112" s="30"/>
      <c r="G112" s="30"/>
      <c r="H112" s="44"/>
      <c r="I112" s="30"/>
      <c r="J112" s="33"/>
      <c r="K112" s="30"/>
      <c r="L112" s="45"/>
      <c r="M112" s="21"/>
      <c r="N112" s="22"/>
    </row>
    <row r="113" s="2" customFormat="1" ht="21" customHeight="1" spans="1:14">
      <c r="A113" s="30"/>
      <c r="B113" s="29"/>
      <c r="C113" s="30"/>
      <c r="D113" s="43"/>
      <c r="E113" s="30"/>
      <c r="F113" s="30"/>
      <c r="G113" s="30"/>
      <c r="H113" s="44"/>
      <c r="I113" s="30"/>
      <c r="J113" s="33"/>
      <c r="K113" s="30"/>
      <c r="L113" s="45"/>
      <c r="M113" s="21"/>
      <c r="N113" s="22"/>
    </row>
    <row r="114" s="2" customFormat="1" ht="21" customHeight="1" spans="1:14">
      <c r="A114" s="30"/>
      <c r="B114" s="29"/>
      <c r="C114" s="30"/>
      <c r="D114" s="43"/>
      <c r="E114" s="30"/>
      <c r="F114" s="30"/>
      <c r="G114" s="30"/>
      <c r="H114" s="44"/>
      <c r="I114" s="30"/>
      <c r="J114" s="33"/>
      <c r="K114" s="30"/>
      <c r="L114" s="45"/>
      <c r="M114" s="21"/>
      <c r="N114" s="22"/>
    </row>
    <row r="115" s="2" customFormat="1" ht="21" customHeight="1" spans="1:14">
      <c r="A115" s="30"/>
      <c r="B115" s="29"/>
      <c r="C115" s="30"/>
      <c r="D115" s="43"/>
      <c r="E115" s="30"/>
      <c r="F115" s="30"/>
      <c r="G115" s="30"/>
      <c r="H115" s="44"/>
      <c r="I115" s="30"/>
      <c r="J115" s="33"/>
      <c r="K115" s="30"/>
      <c r="L115" s="45"/>
      <c r="M115" s="21"/>
      <c r="N115" s="22"/>
    </row>
    <row r="116" s="2" customFormat="1" ht="21" customHeight="1" spans="1:14">
      <c r="A116" s="30"/>
      <c r="B116" s="29"/>
      <c r="C116" s="30"/>
      <c r="D116" s="43"/>
      <c r="E116" s="30"/>
      <c r="F116" s="30"/>
      <c r="G116" s="30"/>
      <c r="H116" s="44"/>
      <c r="I116" s="30"/>
      <c r="J116" s="33"/>
      <c r="K116" s="30"/>
      <c r="L116" s="45"/>
      <c r="M116" s="21"/>
      <c r="N116" s="22"/>
    </row>
    <row r="117" s="2" customFormat="1" ht="21" customHeight="1" spans="1:14">
      <c r="A117" s="30"/>
      <c r="B117" s="29"/>
      <c r="C117" s="30"/>
      <c r="D117" s="43"/>
      <c r="E117" s="30"/>
      <c r="F117" s="30"/>
      <c r="G117" s="30"/>
      <c r="H117" s="44"/>
      <c r="I117" s="30"/>
      <c r="J117" s="33"/>
      <c r="K117" s="30"/>
      <c r="L117" s="45"/>
      <c r="M117" s="21"/>
      <c r="N117" s="22"/>
    </row>
    <row r="118" s="2" customFormat="1" ht="21" customHeight="1" spans="1:14">
      <c r="A118" s="30"/>
      <c r="B118" s="29"/>
      <c r="C118" s="30"/>
      <c r="D118" s="43"/>
      <c r="E118" s="30"/>
      <c r="F118" s="30"/>
      <c r="G118" s="30"/>
      <c r="H118" s="44"/>
      <c r="I118" s="30"/>
      <c r="J118" s="33"/>
      <c r="K118" s="30"/>
      <c r="L118" s="45"/>
      <c r="M118" s="21"/>
      <c r="N118" s="22"/>
    </row>
    <row r="119" s="2" customFormat="1" ht="21" customHeight="1" spans="1:14">
      <c r="A119" s="30"/>
      <c r="B119" s="29"/>
      <c r="C119" s="30"/>
      <c r="D119" s="43"/>
      <c r="E119" s="30"/>
      <c r="F119" s="30"/>
      <c r="G119" s="30"/>
      <c r="H119" s="44"/>
      <c r="I119" s="30"/>
      <c r="J119" s="33"/>
      <c r="K119" s="30"/>
      <c r="L119" s="45"/>
      <c r="M119" s="21"/>
      <c r="N119" s="22"/>
    </row>
    <row r="120" s="2" customFormat="1" ht="21" customHeight="1" spans="1:14">
      <c r="A120" s="30"/>
      <c r="B120" s="29"/>
      <c r="C120" s="30"/>
      <c r="D120" s="43"/>
      <c r="E120" s="30"/>
      <c r="F120" s="30"/>
      <c r="G120" s="30"/>
      <c r="H120" s="44"/>
      <c r="I120" s="30"/>
      <c r="J120" s="33"/>
      <c r="K120" s="30"/>
      <c r="L120" s="45"/>
      <c r="M120" s="21"/>
      <c r="N120" s="22"/>
    </row>
    <row r="121" s="2" customFormat="1" ht="21" customHeight="1" spans="1:14">
      <c r="A121" s="30"/>
      <c r="B121" s="29"/>
      <c r="C121" s="30"/>
      <c r="D121" s="43"/>
      <c r="E121" s="30"/>
      <c r="F121" s="30"/>
      <c r="G121" s="30"/>
      <c r="H121" s="44"/>
      <c r="I121" s="30"/>
      <c r="J121" s="33"/>
      <c r="K121" s="30"/>
      <c r="L121" s="45"/>
      <c r="M121" s="21"/>
      <c r="N121" s="22"/>
    </row>
    <row r="122" s="2" customFormat="1" ht="21" customHeight="1" spans="1:14">
      <c r="A122" s="30"/>
      <c r="B122" s="29"/>
      <c r="C122" s="30"/>
      <c r="D122" s="43"/>
      <c r="E122" s="30"/>
      <c r="F122" s="30"/>
      <c r="G122" s="30"/>
      <c r="H122" s="44"/>
      <c r="I122" s="30"/>
      <c r="J122" s="33"/>
      <c r="K122" s="30"/>
      <c r="L122" s="45"/>
      <c r="M122" s="21"/>
      <c r="N122" s="22"/>
    </row>
    <row r="123" s="2" customFormat="1" ht="21" customHeight="1" spans="1:14">
      <c r="A123" s="30"/>
      <c r="B123" s="29"/>
      <c r="C123" s="30"/>
      <c r="D123" s="43"/>
      <c r="E123" s="30"/>
      <c r="F123" s="30"/>
      <c r="G123" s="30"/>
      <c r="H123" s="44"/>
      <c r="I123" s="30"/>
      <c r="J123" s="33"/>
      <c r="K123" s="30"/>
      <c r="L123" s="45"/>
      <c r="M123" s="21"/>
      <c r="N123" s="22"/>
    </row>
    <row r="124" s="2" customFormat="1" ht="21" customHeight="1" spans="1:14">
      <c r="A124" s="30"/>
      <c r="B124" s="29"/>
      <c r="C124" s="30"/>
      <c r="D124" s="43"/>
      <c r="E124" s="30"/>
      <c r="F124" s="30"/>
      <c r="G124" s="30"/>
      <c r="H124" s="44"/>
      <c r="I124" s="30"/>
      <c r="J124" s="33"/>
      <c r="K124" s="30"/>
      <c r="L124" s="45"/>
      <c r="M124" s="21"/>
      <c r="N124" s="22"/>
    </row>
    <row r="125" s="2" customFormat="1" ht="21" customHeight="1" spans="1:14">
      <c r="A125" s="30"/>
      <c r="B125" s="29"/>
      <c r="C125" s="30"/>
      <c r="D125" s="43"/>
      <c r="E125" s="30"/>
      <c r="F125" s="30"/>
      <c r="G125" s="30"/>
      <c r="H125" s="44"/>
      <c r="I125" s="30"/>
      <c r="J125" s="33"/>
      <c r="K125" s="30"/>
      <c r="L125" s="45"/>
      <c r="M125" s="21"/>
      <c r="N125" s="22"/>
    </row>
    <row r="126" s="2" customFormat="1" ht="21" customHeight="1" spans="1:14">
      <c r="A126" s="30"/>
      <c r="B126" s="29"/>
      <c r="C126" s="30"/>
      <c r="D126" s="43"/>
      <c r="E126" s="30"/>
      <c r="F126" s="30"/>
      <c r="G126" s="30"/>
      <c r="H126" s="44"/>
      <c r="I126" s="30"/>
      <c r="J126" s="33"/>
      <c r="K126" s="30"/>
      <c r="L126" s="45"/>
      <c r="M126" s="21"/>
      <c r="N126" s="22"/>
    </row>
    <row r="127" s="2" customFormat="1" ht="21" customHeight="1" spans="1:14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7">
        <f>SUM(L3:L120)</f>
        <v>47562.56</v>
      </c>
      <c r="M127" s="21"/>
      <c r="N127" s="22"/>
    </row>
    <row r="128" s="3" customFormat="1" ht="21" customHeight="1" spans="1:14">
      <c r="A128" s="46" t="s">
        <v>107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7">
        <f>L127</f>
        <v>47562.56</v>
      </c>
      <c r="M128" s="48"/>
      <c r="N128" s="4"/>
    </row>
    <row r="129" s="4" customFormat="1" ht="21" customHeight="1" spans="1:15">
      <c r="A129" s="49"/>
      <c r="B129" s="50"/>
      <c r="C129" s="51"/>
      <c r="D129" s="51"/>
      <c r="E129" s="52"/>
      <c r="F129" s="52"/>
      <c r="G129" s="52"/>
      <c r="H129" s="51"/>
      <c r="I129" s="53"/>
      <c r="J129" s="54"/>
      <c r="K129" s="55"/>
      <c r="L129" s="55"/>
      <c r="M129" s="56"/>
    </row>
    <row r="130" ht="26" customHeight="1" spans="1:15">
      <c r="A130" s="15" t="s">
        <v>108</v>
      </c>
      <c r="B130" s="15"/>
      <c r="C130" s="15"/>
      <c r="D130" s="15"/>
      <c r="E130" s="15"/>
      <c r="F130" s="15"/>
      <c r="G130" s="15"/>
      <c r="H130" s="15"/>
      <c r="I130" s="15"/>
      <c r="J130" s="57"/>
      <c r="K130" s="58"/>
      <c r="L130" s="58"/>
      <c r="M130" s="58"/>
      <c r="N130" s="58"/>
      <c r="O130" s="58"/>
    </row>
    <row r="131" ht="45" customHeight="1" spans="1:15">
      <c r="A131" s="59" t="s">
        <v>109</v>
      </c>
      <c r="B131" s="59" t="s">
        <v>110</v>
      </c>
      <c r="C131" s="59" t="s">
        <v>1</v>
      </c>
      <c r="D131" s="59" t="s">
        <v>111</v>
      </c>
      <c r="E131" s="59" t="s">
        <v>112</v>
      </c>
      <c r="F131" s="59" t="s">
        <v>113</v>
      </c>
      <c r="G131" s="15" t="s">
        <v>114</v>
      </c>
      <c r="H131" s="15" t="s">
        <v>115</v>
      </c>
      <c r="I131" s="59" t="s">
        <v>116</v>
      </c>
      <c r="J131" s="15" t="s">
        <v>117</v>
      </c>
      <c r="K131" s="21"/>
      <c r="L131" s="21" t="s">
        <v>118</v>
      </c>
      <c r="M131" s="21">
        <f>L128</f>
        <v>47562.56</v>
      </c>
      <c r="N131" s="58"/>
      <c r="O131" s="58"/>
    </row>
    <row r="132" ht="54" customHeight="1" spans="1:15">
      <c r="A132" s="58">
        <v>1</v>
      </c>
      <c r="B132" s="60"/>
      <c r="C132" s="58" t="s">
        <v>119</v>
      </c>
      <c r="D132" s="61" t="s">
        <v>120</v>
      </c>
      <c r="E132" s="61" t="s">
        <v>121</v>
      </c>
      <c r="F132" s="58" t="s">
        <v>122</v>
      </c>
      <c r="G132" s="58" t="s">
        <v>123</v>
      </c>
      <c r="H132" s="62">
        <f>SUM(J3:J120)</f>
        <v>119182</v>
      </c>
      <c r="I132" s="62">
        <f>L128</f>
        <v>47562.56</v>
      </c>
      <c r="J132" s="58" t="s">
        <v>124</v>
      </c>
    </row>
    <row r="133" spans="1:15">
      <c r="D133" s="63"/>
    </row>
    <row r="136" ht="21.5" spans="1:15">
      <c r="I136" s="64"/>
      <c r="J136" s="64"/>
    </row>
    <row r="137" ht="21.5" spans="1:15">
      <c r="I137" s="65" t="s">
        <v>125</v>
      </c>
      <c r="J137" s="64"/>
    </row>
    <row r="138" ht="21.5" spans="1:15">
      <c r="I138" s="65" t="s">
        <v>126</v>
      </c>
      <c r="J138" s="64"/>
    </row>
    <row r="139" ht="21.5" spans="1:15">
      <c r="I139" s="66">
        <v>46104</v>
      </c>
      <c r="J139" s="64"/>
    </row>
    <row r="140" ht="21.5" spans="1:15">
      <c r="I140" s="65"/>
      <c r="J140" s="67"/>
    </row>
  </sheetData>
  <mergeCells count="115">
    <mergeCell ref="A1:L1"/>
    <mergeCell ref="A127:K127"/>
    <mergeCell ref="A128:K128"/>
    <mergeCell ref="A130:J130"/>
    <mergeCell ref="A3:A6"/>
    <mergeCell ref="A7:A10"/>
    <mergeCell ref="A11:A14"/>
    <mergeCell ref="A15:A17"/>
    <mergeCell ref="A19:A40"/>
    <mergeCell ref="A41:A49"/>
    <mergeCell ref="A50:A53"/>
    <mergeCell ref="A54:A67"/>
    <mergeCell ref="A68:A70"/>
    <mergeCell ref="A71:A83"/>
    <mergeCell ref="A84:A93"/>
    <mergeCell ref="A94:A98"/>
    <mergeCell ref="A99:A108"/>
    <mergeCell ref="B3:B6"/>
    <mergeCell ref="B7:B10"/>
    <mergeCell ref="B11:B14"/>
    <mergeCell ref="B15:B17"/>
    <mergeCell ref="B19:B40"/>
    <mergeCell ref="B41:B49"/>
    <mergeCell ref="B50:B53"/>
    <mergeCell ref="B54:B67"/>
    <mergeCell ref="B68:B70"/>
    <mergeCell ref="B71:B83"/>
    <mergeCell ref="B84:B93"/>
    <mergeCell ref="B94:B98"/>
    <mergeCell ref="B99:B108"/>
    <mergeCell ref="C3:C6"/>
    <mergeCell ref="C7:C10"/>
    <mergeCell ref="C11:C14"/>
    <mergeCell ref="C15:C17"/>
    <mergeCell ref="C19:C40"/>
    <mergeCell ref="C41:C49"/>
    <mergeCell ref="C50:C53"/>
    <mergeCell ref="C54:C67"/>
    <mergeCell ref="C68:C70"/>
    <mergeCell ref="C71:C83"/>
    <mergeCell ref="C84:C93"/>
    <mergeCell ref="C94:C98"/>
    <mergeCell ref="C99:C108"/>
    <mergeCell ref="D3:D6"/>
    <mergeCell ref="D7:D10"/>
    <mergeCell ref="D11:D14"/>
    <mergeCell ref="D15:D17"/>
    <mergeCell ref="D19:D40"/>
    <mergeCell ref="D41:D49"/>
    <mergeCell ref="D50:D53"/>
    <mergeCell ref="D54:D67"/>
    <mergeCell ref="D68:D70"/>
    <mergeCell ref="D71:D79"/>
    <mergeCell ref="D80:D83"/>
    <mergeCell ref="D84:D93"/>
    <mergeCell ref="D95:D98"/>
    <mergeCell ref="D99:D108"/>
    <mergeCell ref="E4:E5"/>
    <mergeCell ref="E7:E10"/>
    <mergeCell ref="E11:E14"/>
    <mergeCell ref="E15:E17"/>
    <mergeCell ref="E23:E24"/>
    <mergeCell ref="E25:E26"/>
    <mergeCell ref="E28:E29"/>
    <mergeCell ref="E31:E33"/>
    <mergeCell ref="E34:E36"/>
    <mergeCell ref="E37:E39"/>
    <mergeCell ref="E44:E45"/>
    <mergeCell ref="E50:E53"/>
    <mergeCell ref="E54:E55"/>
    <mergeCell ref="E56:E57"/>
    <mergeCell ref="E58:E59"/>
    <mergeCell ref="E60:E61"/>
    <mergeCell ref="E62:E66"/>
    <mergeCell ref="E72:E74"/>
    <mergeCell ref="E76:E77"/>
    <mergeCell ref="E78:E79"/>
    <mergeCell ref="E80:E83"/>
    <mergeCell ref="E84:E85"/>
    <mergeCell ref="E88:E89"/>
    <mergeCell ref="E90:E91"/>
    <mergeCell ref="E95:E98"/>
    <mergeCell ref="E99:E102"/>
    <mergeCell ref="E103:E104"/>
    <mergeCell ref="F3:F6"/>
    <mergeCell ref="F7:F10"/>
    <mergeCell ref="F11:F14"/>
    <mergeCell ref="F15:F17"/>
    <mergeCell ref="F19:F40"/>
    <mergeCell ref="F41:F49"/>
    <mergeCell ref="F50:F53"/>
    <mergeCell ref="F54:F67"/>
    <mergeCell ref="F68:F70"/>
    <mergeCell ref="F71:F83"/>
    <mergeCell ref="F84:F93"/>
    <mergeCell ref="F94:F98"/>
    <mergeCell ref="F99:F108"/>
    <mergeCell ref="G8:G10"/>
    <mergeCell ref="G12:G14"/>
    <mergeCell ref="G51:G53"/>
    <mergeCell ref="G81:G83"/>
    <mergeCell ref="G96:G98"/>
    <mergeCell ref="H3:H6"/>
    <mergeCell ref="H7:H10"/>
    <mergeCell ref="H11:H14"/>
    <mergeCell ref="H15:H17"/>
    <mergeCell ref="H19:H40"/>
    <mergeCell ref="H41:H49"/>
    <mergeCell ref="H50:H53"/>
    <mergeCell ref="H54:H67"/>
    <mergeCell ref="H68:H70"/>
    <mergeCell ref="H71:H83"/>
    <mergeCell ref="H84:H93"/>
    <mergeCell ref="H94:H98"/>
    <mergeCell ref="H99:H10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2026-03-23T09:55:56Z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C5F1B66009624268B4D1625899877B0B_13</vt:lpwstr>
  </property>
  <property fmtid="{D5CDD505-2E9C-101B-9397-08002B2CF9AE}" pid="4" name="CalculationRule">
    <vt:i4>0</vt:i4>
  </property>
</Properties>
</file>