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<sst xmlns="http://schemas.openxmlformats.org/spreadsheetml/2006/main" count="57" uniqueCount="43">
  <si>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广州越东方对账单-Recall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</si>
  <si>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</si>
  <si>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</si>
  <si>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</si>
  <si>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</si>
  <si>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</si>
  <si>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</si>
  <si>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</si>
  <si>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</si>
  <si>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</si>
  <si>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</si>
  <si>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</si>
  <si>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</si>
  <si>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</si>
  <si>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</si>
  <si>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广州越东方</t>
  </si>
  <si>
    <t>Shirley Wu</t>
  </si>
  <si>
    <t>S26030382</t>
  </si>
  <si>
    <t>RGZYDFZH003
PO上浮2%</t>
  </si>
  <si>
    <t>5630/126/400/99</t>
  </si>
  <si>
    <t>袜子袋（客人归为玩具类）</t>
  </si>
  <si>
    <t>芯片洗标胶带25*60mm ZHRFCL25002</t>
  </si>
  <si>
    <t>5631/126/400/99</t>
  </si>
  <si>
    <t>化妆包</t>
  </si>
  <si>
    <t>5631/019/400/99</t>
  </si>
  <si>
    <t>洗漱袋</t>
  </si>
  <si>
    <t>/</t>
  </si>
  <si>
    <t>15标+18小吊牌（47*42mm）ZHHTP25035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</si>
  <si>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</si>
  <si>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</si>
  <si>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</si>
  <si>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</si>
  <si>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</si>
  <si>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</si>
  <si>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</si>
  <si>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</si>
  <si>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</si>
  <si>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</si>
  <si>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</si>
  <si>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广州越东方服饰有限公司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</si>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</sst>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5715</xdr:colOff>
      <xdr:row>15</xdr:row>
      <xdr:rowOff>57150</xdr:rowOff>
    </xdr:from>
    <xdr:to>
      <xdr:col>10</xdr:col>
      <xdr:colOff>113665</xdr:colOff>
      <xdr:row>32</xdr:row>
      <xdr:rowOff>82550</xdr:rowOff>
    </xdr:to>
    <xdr:pic>
      <xdr:nvPicPr>
        <xdr:cNvPr id="3" name="图片 2" descr="07a7ad92fe1f2733fed9ae5b78f91c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9670" y="4692650"/>
          <a:ext cx="5885815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4"/>
  <sheetViews>
    <sheetView tabSelected="1" workbookViewId="0">
      <pane ySplit="2" topLeftCell="A7" activePane="bottomLeft" state="frozen"/>
      <selection/>
      <selection pane="bottomLeft" activeCell="M27" sqref="M27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46085</v>
      </c>
      <c r="C3" s="18" t="s">
        <v>16</v>
      </c>
      <c r="D3" s="18" t="s">
        <v>17</v>
      </c>
      <c r="E3" s="20">
        <v>37055</v>
      </c>
      <c r="F3" s="18" t="s">
        <v>18</v>
      </c>
      <c r="G3" s="21" t="s">
        <v>19</v>
      </c>
      <c r="H3" s="21" t="s">
        <v>20</v>
      </c>
      <c r="I3" s="22" t="s">
        <v>21</v>
      </c>
      <c r="J3" s="23">
        <f>3500*1.02</f>
        <v>3570</v>
      </c>
      <c r="K3" s="22">
        <v>0.55</v>
      </c>
      <c r="L3" s="24">
        <f t="shared" ref="L3:L9" si="0">J3*K3</f>
        <v>1963.5</v>
      </c>
      <c r="M3" s="25"/>
      <c r="N3" s="26"/>
    </row>
    <row r="4" s="2" customFormat="1" ht="25" customHeight="1" spans="1:14">
      <c r="A4" s="27"/>
      <c r="B4" s="27"/>
      <c r="C4" s="27"/>
      <c r="D4" s="27"/>
      <c r="E4" s="20">
        <v>37056</v>
      </c>
      <c r="F4" s="27"/>
      <c r="G4" s="21" t="s">
        <v>22</v>
      </c>
      <c r="H4" s="21" t="s">
        <v>23</v>
      </c>
      <c r="I4" s="22" t="s">
        <v>21</v>
      </c>
      <c r="J4" s="23">
        <f>2500*1.02</f>
        <v>2550</v>
      </c>
      <c r="K4" s="22">
        <v>0.55</v>
      </c>
      <c r="L4" s="24">
        <f t="shared" si="0"/>
        <v>1402.5</v>
      </c>
      <c r="M4" s="25"/>
      <c r="N4" s="26"/>
    </row>
    <row r="5" s="2" customFormat="1" ht="25" customHeight="1" spans="1:14">
      <c r="A5" s="27"/>
      <c r="B5" s="27"/>
      <c r="C5" s="27"/>
      <c r="D5" s="27"/>
      <c r="E5" s="21">
        <v>37057</v>
      </c>
      <c r="F5" s="27"/>
      <c r="G5" s="21" t="s">
        <v>24</v>
      </c>
      <c r="H5" s="21" t="s">
        <v>25</v>
      </c>
      <c r="I5" s="22" t="s">
        <v>21</v>
      </c>
      <c r="J5" s="23">
        <f>1200*1.02</f>
        <v>1224</v>
      </c>
      <c r="K5" s="22">
        <v>0.55</v>
      </c>
      <c r="L5" s="24">
        <f t="shared" si="0"/>
        <v>673.2</v>
      </c>
      <c r="M5" s="25"/>
      <c r="N5" s="26"/>
    </row>
    <row r="6" s="2" customFormat="1" ht="25" customHeight="1" spans="1:14">
      <c r="A6" s="27"/>
      <c r="B6" s="27"/>
      <c r="C6" s="27"/>
      <c r="D6" s="27"/>
      <c r="E6" s="21">
        <v>37636</v>
      </c>
      <c r="F6" s="27"/>
      <c r="G6" s="21" t="s">
        <v>19</v>
      </c>
      <c r="H6" s="21" t="s">
        <v>20</v>
      </c>
      <c r="I6" s="22" t="s">
        <v>21</v>
      </c>
      <c r="J6" s="23">
        <v>4</v>
      </c>
      <c r="K6" s="22">
        <v>0.55</v>
      </c>
      <c r="L6" s="24">
        <f t="shared" si="0"/>
        <v>2.2</v>
      </c>
      <c r="M6" s="25"/>
      <c r="N6" s="26"/>
    </row>
    <row r="7" s="2" customFormat="1" ht="25" customHeight="1" spans="1:14">
      <c r="A7" s="27"/>
      <c r="B7" s="27"/>
      <c r="C7" s="27"/>
      <c r="D7" s="27"/>
      <c r="E7" s="20">
        <v>37637</v>
      </c>
      <c r="F7" s="27"/>
      <c r="G7" s="21" t="s">
        <v>24</v>
      </c>
      <c r="H7" s="21" t="s">
        <v>25</v>
      </c>
      <c r="I7" s="22" t="s">
        <v>21</v>
      </c>
      <c r="J7" s="23">
        <v>4</v>
      </c>
      <c r="K7" s="22">
        <v>0.55</v>
      </c>
      <c r="L7" s="24">
        <f t="shared" si="0"/>
        <v>2.2</v>
      </c>
      <c r="M7" s="25"/>
      <c r="N7" s="26"/>
    </row>
    <row r="8" s="2" customFormat="1" ht="25" customHeight="1" spans="1:14">
      <c r="A8" s="27"/>
      <c r="B8" s="27"/>
      <c r="C8" s="27"/>
      <c r="D8" s="27"/>
      <c r="E8" s="20">
        <v>37638</v>
      </c>
      <c r="F8" s="27"/>
      <c r="G8" s="21" t="s">
        <v>22</v>
      </c>
      <c r="H8" s="21" t="s">
        <v>23</v>
      </c>
      <c r="I8" s="22" t="s">
        <v>21</v>
      </c>
      <c r="J8" s="23">
        <v>4</v>
      </c>
      <c r="K8" s="22">
        <v>0.55</v>
      </c>
      <c r="L8" s="24">
        <f t="shared" si="0"/>
        <v>2.2</v>
      </c>
      <c r="M8" s="25"/>
      <c r="N8" s="26"/>
    </row>
    <row r="9" s="2" customFormat="1" ht="25" customHeight="1" spans="1:14">
      <c r="A9" s="28"/>
      <c r="B9" s="28"/>
      <c r="C9" s="28"/>
      <c r="D9" s="28"/>
      <c r="E9" s="21" t="s">
        <v>26</v>
      </c>
      <c r="F9" s="28"/>
      <c r="G9" s="21" t="s">
        <v>26</v>
      </c>
      <c r="H9" s="21"/>
      <c r="I9" s="22" t="s">
        <v>27</v>
      </c>
      <c r="J9" s="29">
        <v>3570</v>
      </c>
      <c r="K9" s="22">
        <v>0.12</v>
      </c>
      <c r="L9" s="24">
        <f t="shared" si="0"/>
        <v>428.4</v>
      </c>
      <c r="M9" s="25"/>
      <c r="N9" s="26"/>
    </row>
    <row r="10" customFormat="1" ht="15" spans="1:14">
      <c r="A10" s="30" t="s">
        <v>28</v>
      </c>
      <c r="B10" s="31"/>
      <c r="C10" s="31"/>
      <c r="D10" s="31"/>
      <c r="E10" s="31"/>
      <c r="F10" s="31"/>
      <c r="G10" s="31"/>
      <c r="H10" s="31"/>
      <c r="I10" s="31"/>
      <c r="J10" s="32">
        <f>SUM(J3:J9)</f>
        <v>10926</v>
      </c>
      <c r="K10" s="33"/>
      <c r="L10" s="34">
        <f>SUM(L3:L9)</f>
        <v>4474.2</v>
      </c>
      <c r="M10" s="35"/>
      <c r="N10" s="36"/>
    </row>
    <row r="11" customFormat="1" ht="21" customHeight="1" spans="1:14">
      <c r="A11" s="37"/>
      <c r="B11" s="37"/>
      <c r="C11" s="37"/>
      <c r="D11" s="37"/>
      <c r="E11" s="37"/>
      <c r="F11" s="37"/>
      <c r="G11" s="38"/>
      <c r="H11" s="37"/>
      <c r="I11" s="37"/>
      <c r="J11" s="39"/>
      <c r="K11" s="3"/>
      <c r="L11" s="5"/>
      <c r="M11" s="40"/>
    </row>
    <row r="12" ht="23" spans="1:14">
      <c r="A12" s="41" t="s">
        <v>29</v>
      </c>
      <c r="B12" s="41"/>
      <c r="C12" s="41"/>
      <c r="D12" s="41"/>
      <c r="E12" s="41"/>
      <c r="F12" s="41"/>
      <c r="G12" s="42"/>
      <c r="H12" s="41"/>
      <c r="I12" s="41"/>
      <c r="J12" s="43"/>
    </row>
    <row r="13" s="3" customFormat="1" ht="45" customHeight="1" spans="1:14">
      <c r="A13" s="44" t="s">
        <v>30</v>
      </c>
      <c r="B13" s="44" t="s">
        <v>31</v>
      </c>
      <c r="C13" s="44" t="s">
        <v>1</v>
      </c>
      <c r="D13" s="44" t="s">
        <v>32</v>
      </c>
      <c r="E13" s="44" t="s">
        <v>33</v>
      </c>
      <c r="F13" s="44" t="s">
        <v>34</v>
      </c>
      <c r="G13" s="45" t="s">
        <v>35</v>
      </c>
      <c r="H13" s="17" t="s">
        <v>36</v>
      </c>
      <c r="I13" s="44" t="s">
        <v>37</v>
      </c>
      <c r="J13" s="46" t="s">
        <v>38</v>
      </c>
      <c r="L13" s="5"/>
    </row>
    <row r="14" s="3" customFormat="1" ht="34" customHeight="1" spans="1:14">
      <c r="A14" s="47">
        <v>1</v>
      </c>
      <c r="B14" s="48"/>
      <c r="C14" s="47" t="s">
        <v>15</v>
      </c>
      <c r="D14" s="49" t="s">
        <v>39</v>
      </c>
      <c r="E14" s="49" t="s">
        <v>40</v>
      </c>
      <c r="F14" s="47" t="s">
        <v>41</v>
      </c>
      <c r="G14" s="50" t="s">
        <v>42</v>
      </c>
      <c r="H14" s="47">
        <f>J10</f>
        <v>10926</v>
      </c>
      <c r="I14" s="51">
        <f>L10</f>
        <v>4474.2</v>
      </c>
      <c r="J14" s="52"/>
      <c r="K14" s="4"/>
      <c r="L14" s="5"/>
    </row>
  </sheetData>
  <mergeCells count="8">
    <mergeCell ref="A1:L1"/>
    <mergeCell ref="A10:I10"/>
    <mergeCell ref="A12:J12"/>
    <mergeCell ref="A3:A9"/>
    <mergeCell ref="B3:B9"/>
    <mergeCell ref="C3:C9"/>
    <mergeCell ref="D3:D9"/>
    <mergeCell ref="F3:F9"/>
  </mergeCells>
  <conditionalFormatting sqref="E3:E5">
    <cfRule type="duplicateValues" dxfId="0" priority="1"/>
  </conditionalFormatting>
  <conditionalFormatting sqref="E6:E9">
    <cfRule type="duplicateValues" dxfId="0" priority="2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2026-03-24T02:28:47Z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0BED381C783542E885202AB426992A97_13</vt:lpwstr>
  </property>
  <property fmtid="{D5CDD505-2E9C-101B-9397-08002B2CF9AE}" pid="4" name="CalculationRule">
    <vt:i4>0</vt:i4>
  </property>
</Properties>
</file>