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activeTab="1"/>
  </bookViews>
  <sheets>
    <sheet name="Sheet1" sheetId="1" r:id="rId1"/>
    <sheet name="开票要求" sheetId="2" r:id="rId2"/>
  </sheets>
  <definedNames>
    <definedName name="_xlnm._FilterDatabase" localSheetId="0" hidden="1">Sheet1!$A$3:$L$18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<sst xmlns="http://schemas.openxmlformats.org/spreadsheetml/2006/main" count="102" uniqueCount="44">
  <si>
    <t>煌敏 12月对账单</t>
  </si>
  <si>
    <t>TTL:</t>
  </si>
  <si>
    <t>订单编号</t>
  </si>
  <si>
    <t>客户</t>
  </si>
  <si>
    <t>制单日期</t>
  </si>
  <si>
    <t>款号</t>
  </si>
  <si>
    <t>产品编号</t>
  </si>
  <si>
    <t>产品物料名称</t>
  </si>
  <si>
    <t>总销售数量</t>
  </si>
  <si>
    <t>单价</t>
  </si>
  <si>
    <t>金额</t>
  </si>
  <si>
    <t>每套重量/kg</t>
  </si>
  <si>
    <t>总重/kg</t>
  </si>
  <si>
    <t>S26010160</t>
  </si>
  <si>
    <t>东莞市煌敏服饰有限公司</t>
  </si>
  <si>
    <t>DJ26010008-S1-S270004</t>
  </si>
  <si>
    <t>SEWSF-21</t>
  </si>
  <si>
    <t>主标</t>
  </si>
  <si>
    <t>SFTZ24002</t>
  </si>
  <si>
    <t>浪贴</t>
  </si>
  <si>
    <t>SWGSF-38</t>
  </si>
  <si>
    <t>吊牌</t>
  </si>
  <si>
    <t>SWGSF-CUP</t>
  </si>
  <si>
    <t>S26010532</t>
  </si>
  <si>
    <t>DJ26010040-S1-S270007</t>
  </si>
  <si>
    <t>S26010746</t>
  </si>
  <si>
    <t>DJ26010062-J1-S270008</t>
  </si>
  <si>
    <t>S26010750</t>
  </si>
  <si>
    <t>DJ26010053-S1-S270004</t>
  </si>
  <si>
    <t>SEACARE-5P</t>
  </si>
  <si>
    <t>洗标</t>
  </si>
  <si>
    <t>S26010818</t>
  </si>
  <si>
    <t>DJ26010065--S1-S270007 销样</t>
  </si>
  <si>
    <t>S26010839</t>
  </si>
  <si>
    <t>DJ26010071-T8-S260140</t>
  </si>
  <si>
    <t>TLTZ26001</t>
  </si>
  <si>
    <t>品名</t>
  </si>
  <si>
    <t>数量</t>
  </si>
  <si>
    <t>单位</t>
  </si>
  <si>
    <t>备注：重量</t>
  </si>
  <si>
    <t>个</t>
  </si>
  <si>
    <t>贴纸</t>
  </si>
  <si>
    <t>标签</t>
  </si>
  <si>
    <t>TTL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</si>
</sst>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2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\ &quot;kg&quot;"/>
    <numFmt numFmtId="178" formatCode="_ * #,##0_ ;_ * \-#,##0_ ;_ * &quot;-&quot;??_ ;_ @_ "/>
    <numFmt numFmtId="179" formatCode="yyyy/m/d;@"/>
    <numFmt numFmtId="180" formatCode="0.000_ "/>
    <numFmt numFmtId="181" formatCode="###,###,###,###,##0.0000"/>
    <numFmt numFmtId="182" formatCode="###,###,###,##0.00000"/>
    <numFmt numFmtId="183" formatCode="###,###,###,###,###,##0.00"/>
  </numFmts>
  <fonts count="26">
    <font>
      <sz val="12"/>
      <name val="宋体"/>
      <charset val="0"/>
    </font>
    <font>
      <b/>
      <sz val="12"/>
      <name val="宋体"/>
      <charset val="0"/>
    </font>
    <font>
      <b/>
      <sz val="12"/>
      <color rgb="FFFF0000"/>
      <name val="宋体"/>
      <charset val="0"/>
    </font>
    <font>
      <b/>
      <sz val="10"/>
      <color rgb="FF000000"/>
      <name val="宋体"/>
      <charset val="0"/>
    </font>
    <font>
      <sz val="10"/>
      <color rgb="FF000000"/>
      <name val="Arial"/>
      <charset val="0"/>
    </font>
    <font>
      <sz val="10"/>
      <color rgb="FF000000"/>
      <name val="宋体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A6CAF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4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6" applyNumberFormat="0" applyAlignment="0" applyProtection="0">
      <alignment vertical="center"/>
    </xf>
    <xf numFmtId="0" fontId="17" fillId="6" borderId="5" applyNumberFormat="0" applyAlignment="0" applyProtection="0">
      <alignment vertical="center"/>
    </xf>
    <xf numFmtId="0" fontId="18" fillId="7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</cellStyleXfs>
  <cellXfs count="35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176" fontId="0" fillId="0" borderId="1" xfId="0" applyNumberFormat="1" applyFont="1" applyBorder="1" applyAlignment="1">
      <alignment horizontal="right" vertical="center"/>
    </xf>
    <xf numFmtId="177" fontId="0" fillId="2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178" fontId="1" fillId="0" borderId="1" xfId="0" applyNumberFormat="1" applyFont="1" applyBorder="1" applyAlignment="1">
      <alignment horizontal="center" vertical="center"/>
    </xf>
    <xf numFmtId="177" fontId="1" fillId="0" borderId="1" xfId="0" applyNumberFormat="1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177" fontId="0" fillId="0" borderId="0" xfId="0" applyNumberFormat="1" applyFont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1" fillId="0" borderId="0" xfId="0" applyFont="1">
      <alignment vertical="center"/>
    </xf>
    <xf numFmtId="179" fontId="0" fillId="0" borderId="0" xfId="0" applyNumberFormat="1" applyFont="1">
      <alignment vertical="center"/>
    </xf>
    <xf numFmtId="0" fontId="0" fillId="0" borderId="0" xfId="0" applyFont="1" applyFill="1" applyAlignment="1">
      <alignment horizontal="center" vertical="center"/>
    </xf>
    <xf numFmtId="179" fontId="0" fillId="0" borderId="0" xfId="0" applyNumberFormat="1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180" fontId="2" fillId="0" borderId="0" xfId="0" applyNumberFormat="1" applyFont="1" applyFill="1" applyAlignment="1">
      <alignment vertical="center"/>
    </xf>
    <xf numFmtId="0" fontId="1" fillId="0" borderId="1" xfId="0" applyFont="1" applyBorder="1" applyAlignment="1">
      <alignment horizontal="left"/>
    </xf>
    <xf numFmtId="0" fontId="3" fillId="3" borderId="1" xfId="0" applyFont="1" applyFill="1" applyBorder="1" applyAlignment="1">
      <alignment horizontal="center" vertical="center"/>
    </xf>
    <xf numFmtId="179" fontId="3" fillId="3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left" vertical="center"/>
    </xf>
    <xf numFmtId="179" fontId="4" fillId="0" borderId="1" xfId="0" applyNumberFormat="1" applyFont="1" applyBorder="1" applyAlignment="1">
      <alignment horizontal="left" vertical="center"/>
    </xf>
    <xf numFmtId="49" fontId="5" fillId="0" borderId="1" xfId="0" applyNumberFormat="1" applyFont="1" applyBorder="1" applyAlignment="1">
      <alignment horizontal="left" vertical="center"/>
    </xf>
    <xf numFmtId="181" fontId="4" fillId="0" borderId="1" xfId="0" applyNumberFormat="1" applyFont="1" applyBorder="1" applyAlignment="1">
      <alignment horizontal="right" vertical="center"/>
    </xf>
    <xf numFmtId="182" fontId="4" fillId="0" borderId="1" xfId="0" applyNumberFormat="1" applyFont="1" applyBorder="1" applyAlignment="1">
      <alignment horizontal="right" vertical="center"/>
    </xf>
    <xf numFmtId="183" fontId="4" fillId="0" borderId="1" xfId="0" applyNumberFormat="1" applyFont="1" applyBorder="1" applyAlignment="1">
      <alignment horizontal="right" vertical="center"/>
    </xf>
    <xf numFmtId="0" fontId="0" fillId="0" borderId="1" xfId="0" applyFont="1" applyFill="1" applyBorder="1" applyAlignment="1">
      <alignment vertical="center"/>
    </xf>
    <xf numFmtId="180" fontId="0" fillId="0" borderId="1" xfId="0" applyNumberFormat="1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8"/>
  <sheetViews>
    <sheetView showGridLines="0" zoomScale="130" zoomScaleNormal="130" workbookViewId="0">
      <pane ySplit="3" topLeftCell="A2" activePane="bottomLeft" state="frozen"/>
      <selection/>
      <selection pane="bottomLeft" activeCell="H13" sqref="H13"/>
    </sheetView>
  </sheetViews>
  <sheetFormatPr defaultColWidth="9" defaultRowHeight="15" customHeight="1"/>
  <cols>
    <col min="1" max="1" width="4.71666666666667" customWidth="1"/>
    <col min="2" max="2" width="9.71666666666667" customWidth="1"/>
    <col min="3" max="3" width="20.9166666666667" customWidth="1"/>
    <col min="4" max="4" width="8.83333333333333" style="16" customWidth="1"/>
    <col min="5" max="5" width="20.7166666666667" customWidth="1"/>
    <col min="6" max="6" width="12" customWidth="1"/>
    <col min="7" max="7" width="11.6666666666667" customWidth="1"/>
    <col min="8" max="8" width="11.7166666666667" customWidth="1"/>
    <col min="9" max="9" width="8.71666666666667" customWidth="1"/>
    <col min="10" max="10" width="12.7166666666667" customWidth="1"/>
    <col min="11" max="11" width="11.6666666666667" style="14" hidden="1" customWidth="1"/>
    <col min="12" max="12" width="11.6666666666667" style="14" customWidth="1"/>
  </cols>
  <sheetData>
    <row r="1" s="14" customFormat="1" customHeight="1" spans="1:12">
      <c r="A1" s="17" t="s">
        <v>0</v>
      </c>
      <c r="B1" s="17"/>
      <c r="C1" s="17"/>
      <c r="D1" s="17"/>
      <c r="E1" s="17"/>
      <c r="F1" s="17"/>
      <c r="G1" s="17"/>
      <c r="H1" s="17"/>
      <c r="I1" s="17"/>
      <c r="J1" s="17"/>
    </row>
    <row r="2" s="14" customFormat="1" customHeight="1" spans="1:12">
      <c r="C2" s="18"/>
      <c r="G2" s="19" t="s">
        <v>1</v>
      </c>
      <c r="H2" s="19">
        <f>SUBTOTAL(9,H4:H18)</f>
        <v>29818</v>
      </c>
      <c r="I2" s="20"/>
      <c r="J2" s="19">
        <f>SUBTOTAL(9,J4:J41)</f>
        <v>16598.93</v>
      </c>
      <c r="L2" s="21">
        <f>SUBTOTAL(9,L4:L41)</f>
        <v>52.981935</v>
      </c>
    </row>
    <row r="3" s="15" customFormat="1" ht="15.75" customHeight="1" spans="1:12">
      <c r="A3" s="22"/>
      <c r="B3" s="23" t="s">
        <v>2</v>
      </c>
      <c r="C3" s="23" t="s">
        <v>3</v>
      </c>
      <c r="D3" s="24" t="s">
        <v>4</v>
      </c>
      <c r="E3" s="23" t="s">
        <v>5</v>
      </c>
      <c r="F3" s="23" t="s">
        <v>6</v>
      </c>
      <c r="G3" s="23" t="s">
        <v>7</v>
      </c>
      <c r="H3" s="23" t="s">
        <v>8</v>
      </c>
      <c r="I3" s="23" t="s">
        <v>9</v>
      </c>
      <c r="J3" s="23" t="s">
        <v>10</v>
      </c>
      <c r="K3" s="25" t="s">
        <v>11</v>
      </c>
      <c r="L3" s="25" t="s">
        <v>12</v>
      </c>
    </row>
    <row r="4" customHeight="1" spans="1:12">
      <c r="A4" s="26">
        <v>1</v>
      </c>
      <c r="B4" s="27" t="s">
        <v>13</v>
      </c>
      <c r="C4" s="27" t="s">
        <v>14</v>
      </c>
      <c r="D4" s="28">
        <v>46027.407118</v>
      </c>
      <c r="E4" s="27" t="s">
        <v>15</v>
      </c>
      <c r="F4" s="27" t="s">
        <v>16</v>
      </c>
      <c r="G4" s="29" t="s">
        <v>17</v>
      </c>
      <c r="H4" s="30">
        <v>6009</v>
      </c>
      <c r="I4" s="31">
        <v>0.22</v>
      </c>
      <c r="J4" s="32">
        <v>1321.98</v>
      </c>
      <c r="K4" s="33">
        <v>0.00014</v>
      </c>
      <c r="L4" s="34">
        <f t="shared" ref="L4:L19" si="0">H4*K4</f>
        <v>0.84126</v>
      </c>
    </row>
    <row r="5" customHeight="1" spans="1:12">
      <c r="A5" s="26">
        <v>2</v>
      </c>
      <c r="B5" s="27" t="s">
        <v>13</v>
      </c>
      <c r="C5" s="27" t="s">
        <v>14</v>
      </c>
      <c r="D5" s="28">
        <v>46027.407118</v>
      </c>
      <c r="E5" s="27" t="s">
        <v>15</v>
      </c>
      <c r="F5" s="27" t="s">
        <v>18</v>
      </c>
      <c r="G5" s="27" t="s">
        <v>19</v>
      </c>
      <c r="H5" s="30">
        <v>3515</v>
      </c>
      <c r="I5" s="31">
        <v>0.145</v>
      </c>
      <c r="J5" s="32">
        <v>509.68</v>
      </c>
      <c r="K5" s="33">
        <v>0.000875</v>
      </c>
      <c r="L5" s="34">
        <f t="shared" si="0"/>
        <v>3.075625</v>
      </c>
    </row>
    <row r="6" customHeight="1" spans="1:12">
      <c r="A6" s="26">
        <v>3</v>
      </c>
      <c r="B6" s="27" t="s">
        <v>13</v>
      </c>
      <c r="C6" s="27" t="s">
        <v>14</v>
      </c>
      <c r="D6" s="28">
        <v>46027.407118</v>
      </c>
      <c r="E6" s="27" t="s">
        <v>15</v>
      </c>
      <c r="F6" s="27" t="s">
        <v>20</v>
      </c>
      <c r="G6" s="29" t="s">
        <v>21</v>
      </c>
      <c r="H6" s="30">
        <v>6009</v>
      </c>
      <c r="I6" s="31">
        <v>1.03</v>
      </c>
      <c r="J6" s="32">
        <v>6189.27</v>
      </c>
      <c r="K6" s="33">
        <v>0.003</v>
      </c>
      <c r="L6" s="34">
        <f t="shared" si="0"/>
        <v>18.027</v>
      </c>
    </row>
    <row r="7" customHeight="1" spans="1:12">
      <c r="A7" s="26">
        <v>4</v>
      </c>
      <c r="B7" s="27" t="s">
        <v>13</v>
      </c>
      <c r="C7" s="27" t="s">
        <v>14</v>
      </c>
      <c r="D7" s="28">
        <v>46027.407118</v>
      </c>
      <c r="E7" s="27" t="s">
        <v>15</v>
      </c>
      <c r="F7" s="27" t="s">
        <v>22</v>
      </c>
      <c r="G7" s="29" t="s">
        <v>21</v>
      </c>
      <c r="H7" s="30">
        <v>315</v>
      </c>
      <c r="I7" s="31">
        <v>0.4</v>
      </c>
      <c r="J7" s="32">
        <v>126</v>
      </c>
      <c r="K7" s="33">
        <v>0.00125</v>
      </c>
      <c r="L7" s="34">
        <f t="shared" si="0"/>
        <v>0.39375</v>
      </c>
    </row>
    <row r="8" customHeight="1" spans="1:12">
      <c r="A8" s="26">
        <v>5</v>
      </c>
      <c r="B8" s="27" t="s">
        <v>13</v>
      </c>
      <c r="C8" s="27" t="s">
        <v>14</v>
      </c>
      <c r="D8" s="28">
        <v>46027.407118</v>
      </c>
      <c r="E8" s="27" t="s">
        <v>15</v>
      </c>
      <c r="F8" s="27" t="s">
        <v>22</v>
      </c>
      <c r="G8" s="29" t="s">
        <v>21</v>
      </c>
      <c r="H8" s="30">
        <v>314</v>
      </c>
      <c r="I8" s="31">
        <v>0.4</v>
      </c>
      <c r="J8" s="32">
        <v>125.6</v>
      </c>
      <c r="K8" s="33">
        <v>0.00125</v>
      </c>
      <c r="L8" s="34">
        <f t="shared" si="0"/>
        <v>0.3925</v>
      </c>
    </row>
    <row r="9" customHeight="1" spans="1:12">
      <c r="A9" s="26">
        <v>6</v>
      </c>
      <c r="B9" s="27" t="s">
        <v>23</v>
      </c>
      <c r="C9" s="27" t="s">
        <v>14</v>
      </c>
      <c r="D9" s="28">
        <v>46030.723067</v>
      </c>
      <c r="E9" s="27" t="s">
        <v>24</v>
      </c>
      <c r="F9" s="27" t="s">
        <v>16</v>
      </c>
      <c r="G9" s="29" t="s">
        <v>17</v>
      </c>
      <c r="H9" s="30">
        <v>1370</v>
      </c>
      <c r="I9" s="31">
        <v>0.22</v>
      </c>
      <c r="J9" s="32">
        <v>301.4</v>
      </c>
      <c r="K9" s="33">
        <v>0.00014</v>
      </c>
      <c r="L9" s="34">
        <f t="shared" si="0"/>
        <v>0.1918</v>
      </c>
    </row>
    <row r="10" customHeight="1" spans="1:12">
      <c r="A10" s="26">
        <v>7</v>
      </c>
      <c r="B10" s="27" t="s">
        <v>23</v>
      </c>
      <c r="C10" s="27" t="s">
        <v>14</v>
      </c>
      <c r="D10" s="28">
        <v>46030.723067</v>
      </c>
      <c r="E10" s="27" t="s">
        <v>24</v>
      </c>
      <c r="F10" s="27" t="s">
        <v>18</v>
      </c>
      <c r="G10" s="27" t="s">
        <v>19</v>
      </c>
      <c r="H10" s="30">
        <v>884</v>
      </c>
      <c r="I10" s="31">
        <v>0.145</v>
      </c>
      <c r="J10" s="32">
        <v>128.18</v>
      </c>
      <c r="K10" s="33">
        <v>0.000875</v>
      </c>
      <c r="L10" s="34">
        <f t="shared" si="0"/>
        <v>0.7735</v>
      </c>
    </row>
    <row r="11" customHeight="1" spans="1:12">
      <c r="A11" s="26">
        <v>8</v>
      </c>
      <c r="B11" s="27" t="s">
        <v>23</v>
      </c>
      <c r="C11" s="27" t="s">
        <v>14</v>
      </c>
      <c r="D11" s="28">
        <v>46030.723067</v>
      </c>
      <c r="E11" s="27" t="s">
        <v>24</v>
      </c>
      <c r="F11" s="27" t="s">
        <v>20</v>
      </c>
      <c r="G11" s="29" t="s">
        <v>21</v>
      </c>
      <c r="H11" s="30">
        <v>584</v>
      </c>
      <c r="I11" s="31">
        <v>1.03</v>
      </c>
      <c r="J11" s="32">
        <v>601.52</v>
      </c>
      <c r="K11" s="33">
        <v>0.003</v>
      </c>
      <c r="L11" s="34">
        <f t="shared" si="0"/>
        <v>1.752</v>
      </c>
    </row>
    <row r="12" customHeight="1" spans="1:12">
      <c r="A12" s="26">
        <v>9</v>
      </c>
      <c r="B12" s="27" t="s">
        <v>23</v>
      </c>
      <c r="C12" s="27" t="s">
        <v>14</v>
      </c>
      <c r="D12" s="28">
        <v>46030.723067</v>
      </c>
      <c r="E12" s="27" t="s">
        <v>24</v>
      </c>
      <c r="F12" s="27" t="s">
        <v>22</v>
      </c>
      <c r="G12" s="29" t="s">
        <v>21</v>
      </c>
      <c r="H12" s="30">
        <v>121</v>
      </c>
      <c r="I12" s="31">
        <v>0.4</v>
      </c>
      <c r="J12" s="32">
        <v>48.4</v>
      </c>
      <c r="K12" s="33">
        <v>0.00125</v>
      </c>
      <c r="L12" s="34">
        <f t="shared" si="0"/>
        <v>0.15125</v>
      </c>
    </row>
    <row r="13" customHeight="1" spans="1:12">
      <c r="A13" s="26">
        <v>10</v>
      </c>
      <c r="B13" s="27" t="s">
        <v>23</v>
      </c>
      <c r="C13" s="27" t="s">
        <v>14</v>
      </c>
      <c r="D13" s="28">
        <v>46030.723067</v>
      </c>
      <c r="E13" s="27" t="s">
        <v>24</v>
      </c>
      <c r="F13" s="27" t="s">
        <v>22</v>
      </c>
      <c r="G13" s="29" t="s">
        <v>21</v>
      </c>
      <c r="H13" s="30">
        <v>43</v>
      </c>
      <c r="I13" s="31">
        <v>0.4</v>
      </c>
      <c r="J13" s="32">
        <v>17.2</v>
      </c>
      <c r="K13" s="33">
        <v>0.00125</v>
      </c>
      <c r="L13" s="34">
        <f t="shared" si="0"/>
        <v>0.05375</v>
      </c>
    </row>
    <row r="14" customHeight="1" spans="1:12">
      <c r="A14" s="26">
        <v>11</v>
      </c>
      <c r="B14" s="27" t="s">
        <v>25</v>
      </c>
      <c r="C14" s="27" t="s">
        <v>14</v>
      </c>
      <c r="D14" s="28">
        <v>46033.451238</v>
      </c>
      <c r="E14" s="27" t="s">
        <v>26</v>
      </c>
      <c r="F14" s="27" t="s">
        <v>18</v>
      </c>
      <c r="G14" s="27" t="s">
        <v>19</v>
      </c>
      <c r="H14" s="30">
        <v>500</v>
      </c>
      <c r="I14" s="31">
        <v>0.145</v>
      </c>
      <c r="J14" s="32">
        <v>72.5</v>
      </c>
      <c r="K14" s="33">
        <v>0.000875</v>
      </c>
      <c r="L14" s="34">
        <f t="shared" si="0"/>
        <v>0.4375</v>
      </c>
    </row>
    <row r="15" customHeight="1" spans="1:12">
      <c r="A15" s="26">
        <v>12</v>
      </c>
      <c r="B15" s="27" t="s">
        <v>27</v>
      </c>
      <c r="C15" s="27" t="s">
        <v>14</v>
      </c>
      <c r="D15" s="28">
        <v>46033.555914</v>
      </c>
      <c r="E15" s="27" t="s">
        <v>28</v>
      </c>
      <c r="F15" s="27" t="s">
        <v>29</v>
      </c>
      <c r="G15" s="29" t="s">
        <v>30</v>
      </c>
      <c r="H15" s="30">
        <v>6508</v>
      </c>
      <c r="I15" s="31">
        <v>0.8</v>
      </c>
      <c r="J15" s="32">
        <v>5206.4</v>
      </c>
      <c r="K15" s="33">
        <v>0.003</v>
      </c>
      <c r="L15" s="34">
        <f t="shared" si="0"/>
        <v>19.524</v>
      </c>
    </row>
    <row r="16" customHeight="1" spans="1:12">
      <c r="A16" s="26">
        <v>13</v>
      </c>
      <c r="B16" s="27" t="s">
        <v>31</v>
      </c>
      <c r="C16" s="27" t="s">
        <v>14</v>
      </c>
      <c r="D16" s="28">
        <v>46034.587419</v>
      </c>
      <c r="E16" s="27" t="s">
        <v>32</v>
      </c>
      <c r="F16" s="27" t="s">
        <v>29</v>
      </c>
      <c r="G16" s="29" t="s">
        <v>30</v>
      </c>
      <c r="H16" s="30">
        <v>1966</v>
      </c>
      <c r="I16" s="31">
        <v>0.8</v>
      </c>
      <c r="J16" s="32">
        <v>1572.8</v>
      </c>
      <c r="K16" s="33">
        <v>0.003</v>
      </c>
      <c r="L16" s="34">
        <f t="shared" si="0"/>
        <v>5.898</v>
      </c>
    </row>
    <row r="17" customHeight="1" spans="1:12">
      <c r="A17" s="26">
        <v>14</v>
      </c>
      <c r="B17" s="27" t="s">
        <v>33</v>
      </c>
      <c r="C17" s="27" t="s">
        <v>14</v>
      </c>
      <c r="D17" s="28">
        <v>46034.661366</v>
      </c>
      <c r="E17" s="27" t="s">
        <v>34</v>
      </c>
      <c r="F17" s="27" t="s">
        <v>35</v>
      </c>
      <c r="G17" s="27" t="s">
        <v>19</v>
      </c>
      <c r="H17" s="30">
        <v>830</v>
      </c>
      <c r="I17" s="31">
        <v>0.225</v>
      </c>
      <c r="J17" s="32">
        <v>186.75</v>
      </c>
      <c r="K17" s="33">
        <v>0.000875</v>
      </c>
      <c r="L17" s="34">
        <f t="shared" si="0"/>
        <v>0.72625</v>
      </c>
    </row>
    <row r="18" customHeight="1" spans="1:12">
      <c r="A18" s="26">
        <v>15</v>
      </c>
      <c r="B18" s="27" t="s">
        <v>33</v>
      </c>
      <c r="C18" s="27" t="s">
        <v>14</v>
      </c>
      <c r="D18" s="28">
        <v>46034.661366</v>
      </c>
      <c r="E18" s="27" t="s">
        <v>34</v>
      </c>
      <c r="F18" s="27" t="s">
        <v>35</v>
      </c>
      <c r="G18" s="27" t="s">
        <v>19</v>
      </c>
      <c r="H18" s="30">
        <v>850</v>
      </c>
      <c r="I18" s="31">
        <v>0.225</v>
      </c>
      <c r="J18" s="32">
        <v>191.25</v>
      </c>
      <c r="K18" s="33">
        <v>0.000875</v>
      </c>
      <c r="L18" s="34">
        <f t="shared" si="0"/>
        <v>0.74375</v>
      </c>
    </row>
  </sheetData>
  <autoFilter xmlns:etc="http://www.wps.cn/officeDocument/2017/etCustomData" ref="A3:L18" etc:filterBottomFollowUsedRange="0">
    <extLst/>
  </autoFilter>
  <mergeCells count="1">
    <mergeCell ref="A1:J1"/>
  </mergeCells>
  <pageMargins left="0.25" right="0.25" top="0.25" bottom="0.25" header="0.5" footer="0.5"/>
  <pageSetup paperSize="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F10"/>
  <sheetViews>
    <sheetView tabSelected="1" workbookViewId="0">
      <selection activeCell="E29" sqref="E29"/>
    </sheetView>
  </sheetViews>
  <sheetFormatPr defaultColWidth="8.66666666666667" defaultRowHeight="15" outlineLevelCol="5"/>
  <cols>
    <col min="3" max="3" width="16.3333333333333"/>
    <col min="5" max="5" width="12.75" customWidth="1"/>
    <col min="6" max="6" width="12.4166666666667" customWidth="1"/>
  </cols>
  <sheetData>
    <row r="1" customFormat="1"/>
    <row r="2" s="1" customFormat="1" ht="21" customHeight="1" spans="2:6">
      <c r="B2" s="3" t="s">
        <v>36</v>
      </c>
      <c r="C2" s="3" t="s">
        <v>37</v>
      </c>
      <c r="D2" s="3" t="s">
        <v>38</v>
      </c>
      <c r="E2" s="3" t="s">
        <v>10</v>
      </c>
      <c r="F2" s="4" t="s">
        <v>39</v>
      </c>
    </row>
    <row r="3" customFormat="1" ht="21" customHeight="1" spans="2:6">
      <c r="B3" s="5" t="s">
        <v>21</v>
      </c>
      <c r="C3" s="5">
        <v>7386</v>
      </c>
      <c r="D3" s="6" t="s">
        <v>40</v>
      </c>
      <c r="E3" s="7">
        <v>7107.99</v>
      </c>
      <c r="F3" s="8">
        <v>20.77</v>
      </c>
    </row>
    <row r="4" customFormat="1" ht="21" customHeight="1" spans="2:6">
      <c r="B4" s="5" t="s">
        <v>41</v>
      </c>
      <c r="C4" s="5">
        <v>6579</v>
      </c>
      <c r="D4" s="6" t="s">
        <v>40</v>
      </c>
      <c r="E4" s="7">
        <v>1088.36</v>
      </c>
      <c r="F4" s="8">
        <v>5.757</v>
      </c>
    </row>
    <row r="5" customFormat="1" ht="21" customHeight="1" spans="2:6">
      <c r="B5" s="5" t="s">
        <v>42</v>
      </c>
      <c r="C5" s="5">
        <v>8474</v>
      </c>
      <c r="D5" s="6" t="s">
        <v>40</v>
      </c>
      <c r="E5" s="7">
        <v>6779.2</v>
      </c>
      <c r="F5" s="8">
        <v>25.422</v>
      </c>
    </row>
    <row r="6" customFormat="1" ht="21" customHeight="1" spans="2:6">
      <c r="B6" s="5" t="s">
        <v>17</v>
      </c>
      <c r="C6" s="5">
        <v>7379</v>
      </c>
      <c r="D6" s="6" t="s">
        <v>40</v>
      </c>
      <c r="E6" s="7">
        <v>1623.38</v>
      </c>
      <c r="F6" s="8">
        <v>1.033</v>
      </c>
    </row>
    <row r="7" s="2" customFormat="1" ht="21" customHeight="1" spans="2:6">
      <c r="B7" s="9" t="s">
        <v>43</v>
      </c>
      <c r="C7" s="10"/>
      <c r="D7" s="9"/>
      <c r="E7" s="9">
        <v>16598.93</v>
      </c>
      <c r="F7" s="11">
        <v>52.982</v>
      </c>
    </row>
    <row r="8" customFormat="1" spans="2:6">
      <c r="C8" s="12"/>
      <c r="D8" s="12"/>
      <c r="E8" s="12"/>
      <c r="F8" s="13"/>
    </row>
    <row r="9" customFormat="1" spans="2:6">
      <c r="C9" s="12"/>
      <c r="D9" s="12"/>
      <c r="E9" s="12"/>
      <c r="F9" s="13"/>
    </row>
    <row r="10" customFormat="1" spans="2:6">
      <c r="C10" s="12"/>
      <c r="D10" s="12"/>
      <c r="E10" s="12"/>
      <c r="F10" s="13"/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开票要求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danny</cp:lastModifiedBy>
  <dcterms:created xsi:type="dcterms:W3CDTF">2026-02-05T08:25:00Z</dcterms:created>
  <dcterms:modified xsi:type="dcterms:W3CDTF">2026-03-25T03:43:35Z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527F8229B56E4088BA9B4B5A9F88D065_12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