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/>
  </bookViews>
  <sheets>
    <sheet name="对账发票申请" sheetId="14" r:id="rId1"/>
  </sheets>
  <definedNames>
    <definedName name="_xlnm._FilterDatabase" localSheetId="0" hidden="1">对账发票申请!#REF!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<sst xmlns="http://schemas.openxmlformats.org/spreadsheetml/2006/main" count="106" uniqueCount="72">
  <si>
    <t>杭州康贸对账单-Recall</t>
  </si>
  <si>
    <t>客户</t>
  </si>
  <si>
    <t>下单时间</t>
  </si>
  <si>
    <t>客户联系人</t>
  </si>
  <si>
    <t>单据编号</t>
  </si>
  <si>
    <t>客户PO号</t>
  </si>
  <si>
    <t>睿颢合同号</t>
  </si>
  <si>
    <t>客户款号</t>
  </si>
  <si>
    <t>使用于</t>
  </si>
  <si>
    <t>品名</t>
  </si>
  <si>
    <t>数量(片）</t>
  </si>
  <si>
    <t>单价(RMB)</t>
  </si>
  <si>
    <t>金额(RMB)</t>
  </si>
  <si>
    <t>备注1</t>
  </si>
  <si>
    <t>备注2</t>
  </si>
  <si>
    <t>杭州康贸</t>
  </si>
  <si>
    <t>Abby</t>
  </si>
  <si>
    <t>S25111801</t>
  </si>
  <si>
    <t>15637-04</t>
  </si>
  <si>
    <t>RHZKMZH045</t>
  </si>
  <si>
    <t>5150/077/052/16</t>
  </si>
  <si>
    <t>13标（2页）胶带洗标ZHCRI25005</t>
  </si>
  <si>
    <t>13标特殊洗标ZHPRL24025</t>
  </si>
  <si>
    <t>9标RFID对折吊牌52*210mm不含价格贴ZHHTR25019</t>
  </si>
  <si>
    <t>吊粒（MV 181）ZHLOP24027</t>
  </si>
  <si>
    <t>ZHCRAFN002 牛皮纸信封袋80X130mm（不要双面胶）</t>
  </si>
  <si>
    <t>S25120943</t>
  </si>
  <si>
    <t>16687-04/18074-04</t>
  </si>
  <si>
    <t>RHZKMZH046</t>
  </si>
  <si>
    <t>5149/077/052/16</t>
  </si>
  <si>
    <t>ZHPRL24015 新版4标主标（纯棉）</t>
  </si>
  <si>
    <t>ZHCRI25005 13标（2页）胶带洗标</t>
  </si>
  <si>
    <t>ZHPRL24025 13标特殊洗标</t>
  </si>
  <si>
    <t>13洗标环保页（胶带）ZHCRI25006</t>
  </si>
  <si>
    <t>ZHPRL24026 56标79*220mm</t>
  </si>
  <si>
    <t>ZHOTH25010 牛皮纸信封袋80X130mm（不要双面胶）</t>
  </si>
  <si>
    <t>ZHLOP24027 吊粒（MV 181）</t>
  </si>
  <si>
    <t>16694-04/18075-04/
18075-04/19759-04</t>
  </si>
  <si>
    <t>RHZKMZH047</t>
  </si>
  <si>
    <t>5157/077/052/16</t>
  </si>
  <si>
    <t>ZHCRI2500613洗标环保页（胶带）</t>
  </si>
  <si>
    <t>5157/077/052/18</t>
  </si>
  <si>
    <t>S25120775</t>
  </si>
  <si>
    <t>16052-04</t>
  </si>
  <si>
    <t>RHZKMZH048</t>
  </si>
  <si>
    <t>S25121255</t>
  </si>
  <si>
    <t>RHZKMZH046-1</t>
  </si>
  <si>
    <t>ZHHTP25031 9标对折吊牌52*210mm不含价格贴（非RFID）</t>
  </si>
  <si>
    <t>ZHRFCL25002 芯片洗标胶带60*25mm</t>
  </si>
  <si>
    <t>S25121259</t>
  </si>
  <si>
    <t>16694-04/18075-04/
18075-04/19759-04</t>
  </si>
  <si>
    <t>RHZKMZH047-1</t>
  </si>
  <si>
    <t>S25121342</t>
  </si>
  <si>
    <t>16694-04/18075-04/</t>
  </si>
  <si>
    <t>RHZKMZH047-2</t>
  </si>
  <si>
    <t>18075-04/19759-04</t>
  </si>
  <si>
    <t>TOTAL1</t>
  </si>
  <si>
    <t>发票通知单</t>
  </si>
  <si>
    <t>编号
（发票张数）</t>
  </si>
  <si>
    <t>申请日期</t>
  </si>
  <si>
    <t>开票抬头
（请填写全名）</t>
  </si>
  <si>
    <t>货物或应 税劳名称（比如吊粒，吊牌等，大致写一下就可以）</t>
  </si>
  <si>
    <t>规格型号
（如果不需要注明的请写“无”）</t>
  </si>
  <si>
    <t>单位</t>
  </si>
  <si>
    <t>数量</t>
  </si>
  <si>
    <t>金额
（一张发票的总金额）</t>
  </si>
  <si>
    <t>备注</t>
  </si>
  <si>
    <t>杭州康贸家具制造有限公司</t>
  </si>
  <si>
    <t>贴纸、吊牌、吊粒</t>
  </si>
  <si>
    <t>无</t>
  </si>
  <si>
    <t>pcs</t>
  </si>
  <si>
    <t>客户多支付311.00
下次付款时抵扣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</si>
</sst>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_);[Red]\(0\)"/>
    <numFmt numFmtId="178" formatCode="0.00_);[Red]\(0.00\)"/>
  </numFmts>
  <fonts count="3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b/>
      <sz val="18"/>
      <color theme="1"/>
      <name val="宋体"/>
      <charset val="134"/>
    </font>
    <font>
      <b/>
      <sz val="12"/>
      <name val="宋体"/>
      <charset val="134"/>
    </font>
    <font>
      <b/>
      <sz val="11"/>
      <color theme="1"/>
      <name val="微软雅黑"/>
      <charset val="134"/>
    </font>
    <font>
      <sz val="11"/>
      <color theme="1"/>
      <name val="微软雅黑"/>
      <charset val="134"/>
    </font>
    <font>
      <sz val="11"/>
      <name val="微软雅黑"/>
      <charset val="134"/>
    </font>
    <font>
      <sz val="11"/>
      <color rgb="FFFF0000"/>
      <name val="微软雅黑"/>
      <charset val="134"/>
    </font>
    <font>
      <b/>
      <sz val="12"/>
      <color theme="1"/>
      <name val="微软雅黑"/>
      <charset val="134"/>
    </font>
    <font>
      <sz val="12"/>
      <color theme="1"/>
      <name val="微软雅黑"/>
      <charset val="134"/>
    </font>
    <font>
      <b/>
      <sz val="11"/>
      <name val="微软雅黑"/>
      <charset val="134"/>
    </font>
    <font>
      <b/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1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18" applyNumberFormat="0" applyAlignment="0" applyProtection="0">
      <alignment vertical="center"/>
    </xf>
    <xf numFmtId="0" fontId="22" fillId="5" borderId="19" applyNumberFormat="0" applyAlignment="0" applyProtection="0">
      <alignment vertical="center"/>
    </xf>
    <xf numFmtId="0" fontId="23" fillId="5" borderId="18" applyNumberFormat="0" applyAlignment="0" applyProtection="0">
      <alignment vertical="center"/>
    </xf>
    <xf numFmtId="0" fontId="24" fillId="6" borderId="20" applyNumberFormat="0" applyAlignment="0" applyProtection="0">
      <alignment vertical="center"/>
    </xf>
    <xf numFmtId="0" fontId="25" fillId="0" borderId="21" applyNumberFormat="0" applyFill="0" applyAlignment="0" applyProtection="0">
      <alignment vertical="center"/>
    </xf>
    <xf numFmtId="0" fontId="26" fillId="0" borderId="22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2" fillId="0" borderId="0">
      <alignment vertical="center"/>
    </xf>
    <xf numFmtId="0" fontId="0" fillId="0" borderId="0">
      <alignment vertical="center"/>
    </xf>
  </cellStyleXfs>
  <cellXfs count="8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177" fontId="4" fillId="2" borderId="1" xfId="0" applyNumberFormat="1" applyFont="1" applyFill="1" applyBorder="1" applyAlignment="1">
      <alignment horizontal="center" vertical="center"/>
    </xf>
    <xf numFmtId="177" fontId="4" fillId="2" borderId="1" xfId="0" applyNumberFormat="1" applyFont="1" applyFill="1" applyBorder="1" applyAlignment="1">
      <alignment horizontal="right" vertical="center"/>
    </xf>
    <xf numFmtId="178" fontId="4" fillId="2" borderId="1" xfId="0" applyNumberFormat="1" applyFont="1" applyFill="1" applyBorder="1" applyAlignment="1">
      <alignment horizontal="center" vertical="center"/>
    </xf>
    <xf numFmtId="178" fontId="4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58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14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0" fillId="0" borderId="0" xfId="0" applyFont="1" applyFill="1">
      <alignment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14" fontId="10" fillId="0" borderId="4" xfId="0" applyNumberFormat="1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/>
    </xf>
    <xf numFmtId="14" fontId="6" fillId="0" borderId="11" xfId="0" applyNumberFormat="1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14" fontId="6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14" fontId="6" fillId="0" borderId="4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13" xfId="0" applyFont="1" applyBorder="1" applyAlignment="1">
      <alignment vertical="center"/>
    </xf>
    <xf numFmtId="0" fontId="12" fillId="0" borderId="14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4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9" defaultPivotStyle="PivotStyleLight16"/>
  <colors>
    <mruColors>
      <color rgb="00FFFFFF"/>
      <color rgb="00BFBFBF"/>
      <color rgb="0092D05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36</xdr:row>
      <xdr:rowOff>170815</xdr:rowOff>
    </xdr:from>
    <xdr:to>
      <xdr:col>8</xdr:col>
      <xdr:colOff>1292860</xdr:colOff>
      <xdr:row>70</xdr:row>
      <xdr:rowOff>123825</xdr:rowOff>
    </xdr:to>
    <xdr:pic>
      <xdr:nvPicPr>
        <xdr:cNvPr id="2" name="图片 1" descr="cd86476c87a42ee809925d7e4b70c20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9848215"/>
          <a:ext cx="10055225" cy="59982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36"/>
  <sheetViews>
    <sheetView tabSelected="1" zoomScale="85" zoomScaleNormal="85" workbookViewId="0">
      <pane ySplit="2" topLeftCell="A3" activePane="bottomLeft" state="frozen"/>
      <selection/>
      <selection pane="bottomLeft" activeCell="J41" sqref="J41"/>
    </sheetView>
  </sheetViews>
  <sheetFormatPr defaultColWidth="9" defaultRowHeight="14"/>
  <cols>
    <col min="1" max="1" width="11.8181818181818" style="3" customWidth="1"/>
    <col min="2" max="2" width="13.6363636363636" style="3" customWidth="1"/>
    <col min="3" max="3" width="11.6363636363636" style="3" customWidth="1"/>
    <col min="4" max="4" width="16.9090909090909" style="3" customWidth="1"/>
    <col min="5" max="5" width="12.8272727272727" style="3" customWidth="1"/>
    <col min="6" max="6" width="30.5909090909091" style="3" customWidth="1"/>
    <col min="7" max="7" width="19.0363636363636" style="4" customWidth="1"/>
    <col min="8" max="8" width="9" style="3" customWidth="1"/>
    <col min="9" max="9" width="60.0909090909091" style="3" customWidth="1"/>
    <col min="10" max="10" width="15.5636363636364" style="5" customWidth="1"/>
    <col min="11" max="11" width="11.4363636363636" style="3" customWidth="1"/>
    <col min="12" max="12" width="15.3909090909091" style="5" customWidth="1"/>
    <col min="13" max="16384" width="9" style="3"/>
  </cols>
  <sheetData>
    <row r="1" ht="23" customHeight="1" spans="1:14">
      <c r="A1" s="6" t="s">
        <v>0</v>
      </c>
      <c r="B1" s="6"/>
      <c r="C1" s="6"/>
      <c r="D1" s="6"/>
      <c r="E1" s="6"/>
      <c r="F1" s="6"/>
      <c r="G1" s="7"/>
      <c r="H1" s="6"/>
      <c r="I1" s="6"/>
      <c r="J1" s="8"/>
      <c r="K1" s="6"/>
      <c r="L1" s="8"/>
    </row>
    <row r="2" s="1" customFormat="1" ht="15" spans="1:14">
      <c r="A2" s="9" t="s">
        <v>1</v>
      </c>
      <c r="B2" s="10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11" t="s">
        <v>7</v>
      </c>
      <c r="H2" s="12" t="s">
        <v>8</v>
      </c>
      <c r="I2" s="13" t="s">
        <v>9</v>
      </c>
      <c r="J2" s="14" t="s">
        <v>10</v>
      </c>
      <c r="K2" s="15" t="s">
        <v>11</v>
      </c>
      <c r="L2" s="16" t="s">
        <v>12</v>
      </c>
      <c r="M2" s="17" t="s">
        <v>13</v>
      </c>
      <c r="N2" s="17" t="s">
        <v>14</v>
      </c>
    </row>
    <row r="3" s="2" customFormat="1" ht="19" customHeight="1" spans="1:14">
      <c r="A3" s="18" t="s">
        <v>15</v>
      </c>
      <c r="B3" s="19">
        <v>45986</v>
      </c>
      <c r="C3" s="20" t="s">
        <v>16</v>
      </c>
      <c r="D3" s="20" t="s">
        <v>17</v>
      </c>
      <c r="E3" s="20" t="s">
        <v>18</v>
      </c>
      <c r="F3" s="20" t="s">
        <v>19</v>
      </c>
      <c r="G3" s="20" t="s">
        <v>20</v>
      </c>
      <c r="I3" s="20" t="s">
        <v>21</v>
      </c>
      <c r="J3" s="20">
        <v>170</v>
      </c>
      <c r="K3" s="20">
        <v>0.055</v>
      </c>
      <c r="L3" s="20">
        <v>9.35</v>
      </c>
    </row>
    <row r="4" s="2" customFormat="1" ht="19" customHeight="1" spans="1:14">
      <c r="A4" s="18"/>
      <c r="B4" s="19"/>
      <c r="C4" s="20"/>
      <c r="D4" s="20"/>
      <c r="E4" s="20"/>
      <c r="F4" s="20"/>
      <c r="G4" s="20"/>
      <c r="I4" s="20" t="s">
        <v>22</v>
      </c>
      <c r="J4" s="20">
        <v>85</v>
      </c>
      <c r="K4" s="20">
        <v>0.13</v>
      </c>
      <c r="L4" s="20">
        <v>11.05</v>
      </c>
      <c r="M4" s="21"/>
    </row>
    <row r="5" s="2" customFormat="1" ht="19" customHeight="1" spans="1:14">
      <c r="A5" s="18"/>
      <c r="B5" s="19"/>
      <c r="C5" s="20"/>
      <c r="D5" s="20"/>
      <c r="E5" s="20"/>
      <c r="F5" s="20"/>
      <c r="G5" s="20"/>
      <c r="I5" s="22" t="s">
        <v>23</v>
      </c>
      <c r="J5" s="20">
        <v>85</v>
      </c>
      <c r="K5" s="20">
        <v>0.76</v>
      </c>
      <c r="L5" s="20">
        <v>64.6</v>
      </c>
      <c r="M5" s="23"/>
    </row>
    <row r="6" s="2" customFormat="1" ht="19" customHeight="1" spans="1:14">
      <c r="A6" s="18"/>
      <c r="B6" s="19"/>
      <c r="C6" s="20"/>
      <c r="D6" s="20"/>
      <c r="E6" s="20"/>
      <c r="F6" s="20"/>
      <c r="G6" s="20"/>
      <c r="I6" s="20" t="s">
        <v>24</v>
      </c>
      <c r="J6" s="20">
        <v>400</v>
      </c>
      <c r="K6" s="20">
        <v>0.18</v>
      </c>
      <c r="L6" s="20">
        <v>72</v>
      </c>
      <c r="M6" s="23"/>
    </row>
    <row r="7" s="2" customFormat="1" ht="19" customHeight="1" spans="1:14">
      <c r="A7" s="18"/>
      <c r="B7" s="19"/>
      <c r="C7" s="20"/>
      <c r="D7" s="20"/>
      <c r="E7" s="20"/>
      <c r="F7" s="20"/>
      <c r="G7" s="20"/>
      <c r="I7" s="20" t="s">
        <v>25</v>
      </c>
      <c r="J7" s="20">
        <v>405</v>
      </c>
      <c r="K7" s="20">
        <v>1</v>
      </c>
      <c r="L7" s="20">
        <v>405</v>
      </c>
      <c r="M7" s="23"/>
    </row>
    <row r="8" s="2" customFormat="1" ht="16.5" spans="1:14">
      <c r="A8" s="24" t="s">
        <v>15</v>
      </c>
      <c r="B8" s="25">
        <v>46003</v>
      </c>
      <c r="C8" s="26" t="s">
        <v>16</v>
      </c>
      <c r="D8" s="26" t="s">
        <v>26</v>
      </c>
      <c r="E8" s="26" t="s">
        <v>27</v>
      </c>
      <c r="F8" s="27" t="s">
        <v>28</v>
      </c>
      <c r="G8" s="27" t="s">
        <v>29</v>
      </c>
      <c r="H8" s="28"/>
      <c r="I8" s="29" t="s">
        <v>30</v>
      </c>
      <c r="J8" s="29">
        <v>650</v>
      </c>
      <c r="K8" s="29">
        <v>0.14</v>
      </c>
      <c r="L8" s="29">
        <v>91</v>
      </c>
      <c r="M8" s="23"/>
    </row>
    <row r="9" s="2" customFormat="1" ht="16.5" spans="1:14">
      <c r="A9" s="30"/>
      <c r="B9" s="31"/>
      <c r="C9" s="31"/>
      <c r="D9" s="31"/>
      <c r="E9" s="31"/>
      <c r="F9" s="32"/>
      <c r="G9" s="32"/>
      <c r="H9" s="28"/>
      <c r="I9" s="29" t="s">
        <v>31</v>
      </c>
      <c r="J9" s="29">
        <v>440</v>
      </c>
      <c r="K9" s="29">
        <v>0.055</v>
      </c>
      <c r="L9" s="29">
        <f>K9*J9</f>
        <v>24.2</v>
      </c>
      <c r="M9" s="23"/>
    </row>
    <row r="10" s="2" customFormat="1" ht="16.5" spans="1:14">
      <c r="A10" s="30"/>
      <c r="B10" s="31"/>
      <c r="C10" s="31"/>
      <c r="D10" s="31"/>
      <c r="E10" s="31"/>
      <c r="F10" s="32"/>
      <c r="G10" s="32"/>
      <c r="H10" s="28"/>
      <c r="I10" s="29" t="s">
        <v>32</v>
      </c>
      <c r="J10" s="29">
        <v>220</v>
      </c>
      <c r="K10" s="29">
        <v>0.13</v>
      </c>
      <c r="L10" s="29">
        <v>28.6</v>
      </c>
      <c r="M10" s="23"/>
    </row>
    <row r="11" s="2" customFormat="1" ht="16.5" spans="1:14">
      <c r="A11" s="30"/>
      <c r="B11" s="31"/>
      <c r="C11" s="31"/>
      <c r="D11" s="31"/>
      <c r="E11" s="31"/>
      <c r="F11" s="32"/>
      <c r="G11" s="32"/>
      <c r="H11" s="28"/>
      <c r="I11" s="33" t="s">
        <v>33</v>
      </c>
      <c r="J11" s="34">
        <v>650</v>
      </c>
      <c r="K11" s="34">
        <v>0.04</v>
      </c>
      <c r="L11" s="34">
        <f>K11*J11</f>
        <v>26</v>
      </c>
      <c r="M11" s="23"/>
    </row>
    <row r="12" s="2" customFormat="1" ht="16.5" spans="1:14">
      <c r="A12" s="30"/>
      <c r="B12" s="31"/>
      <c r="C12" s="31"/>
      <c r="D12" s="31"/>
      <c r="E12" s="31"/>
      <c r="F12" s="32"/>
      <c r="G12" s="32"/>
      <c r="H12" s="28"/>
      <c r="I12" s="29" t="s">
        <v>34</v>
      </c>
      <c r="J12" s="29">
        <v>220</v>
      </c>
      <c r="K12" s="29">
        <v>0.26</v>
      </c>
      <c r="L12" s="29">
        <v>57.2</v>
      </c>
      <c r="M12" s="23"/>
    </row>
    <row r="13" s="2" customFormat="1" ht="16.5" spans="1:14">
      <c r="A13" s="30"/>
      <c r="B13" s="31"/>
      <c r="C13" s="31"/>
      <c r="D13" s="31"/>
      <c r="E13" s="31"/>
      <c r="F13" s="32"/>
      <c r="G13" s="32"/>
      <c r="H13" s="28"/>
      <c r="I13" s="29" t="s">
        <v>35</v>
      </c>
      <c r="J13" s="29">
        <v>650</v>
      </c>
      <c r="K13" s="29">
        <v>1</v>
      </c>
      <c r="L13" s="29">
        <v>650</v>
      </c>
      <c r="M13" s="23"/>
    </row>
    <row r="14" s="2" customFormat="1" ht="16.5" spans="1:14">
      <c r="A14" s="30"/>
      <c r="B14" s="31"/>
      <c r="C14" s="31"/>
      <c r="D14" s="31"/>
      <c r="E14" s="31"/>
      <c r="F14" s="32"/>
      <c r="G14" s="32"/>
      <c r="H14" s="28"/>
      <c r="I14" s="35" t="s">
        <v>36</v>
      </c>
      <c r="J14" s="35">
        <v>650</v>
      </c>
      <c r="K14" s="35">
        <v>0.18</v>
      </c>
      <c r="L14" s="35">
        <v>117</v>
      </c>
      <c r="M14" s="23"/>
    </row>
    <row r="15" s="2" customFormat="1" ht="16.5" spans="1:14">
      <c r="A15" s="36" t="s">
        <v>15</v>
      </c>
      <c r="B15" s="37">
        <v>46003</v>
      </c>
      <c r="C15" s="38" t="s">
        <v>16</v>
      </c>
      <c r="D15" s="38"/>
      <c r="E15" s="39" t="s">
        <v>37</v>
      </c>
      <c r="F15" s="38" t="s">
        <v>38</v>
      </c>
      <c r="G15" s="38" t="s">
        <v>39</v>
      </c>
      <c r="I15" s="38" t="s">
        <v>34</v>
      </c>
      <c r="J15" s="38">
        <v>220</v>
      </c>
      <c r="K15" s="38">
        <v>0.76</v>
      </c>
      <c r="L15" s="40">
        <v>167.2</v>
      </c>
      <c r="M15" s="41"/>
    </row>
    <row r="16" s="2" customFormat="1" ht="16.5" spans="1:14">
      <c r="A16" s="36"/>
      <c r="B16" s="37"/>
      <c r="C16" s="38"/>
      <c r="D16" s="38"/>
      <c r="E16" s="42"/>
      <c r="F16" s="38"/>
      <c r="G16" s="38"/>
      <c r="I16" s="38" t="s">
        <v>31</v>
      </c>
      <c r="J16" s="38">
        <v>440</v>
      </c>
      <c r="K16" s="38">
        <v>0.055</v>
      </c>
      <c r="L16" s="40">
        <v>24.2</v>
      </c>
      <c r="M16" s="41"/>
    </row>
    <row r="17" s="2" customFormat="1" ht="16.5" spans="1:14">
      <c r="A17" s="36"/>
      <c r="B17" s="37"/>
      <c r="C17" s="38"/>
      <c r="D17" s="38"/>
      <c r="E17" s="42"/>
      <c r="F17" s="38"/>
      <c r="G17" s="38"/>
      <c r="I17" s="38" t="s">
        <v>32</v>
      </c>
      <c r="J17" s="38">
        <v>310</v>
      </c>
      <c r="K17" s="38">
        <v>0.13</v>
      </c>
      <c r="L17" s="40">
        <v>40.3</v>
      </c>
      <c r="M17" s="41"/>
    </row>
    <row r="18" s="2" customFormat="1" ht="16.5" spans="1:14">
      <c r="A18" s="36"/>
      <c r="B18" s="37"/>
      <c r="C18" s="38"/>
      <c r="D18" s="38"/>
      <c r="E18" s="42"/>
      <c r="F18" s="38"/>
      <c r="G18" s="38"/>
      <c r="I18" s="38" t="s">
        <v>40</v>
      </c>
      <c r="J18" s="38">
        <v>220</v>
      </c>
      <c r="K18" s="38">
        <v>0.04</v>
      </c>
      <c r="L18" s="40">
        <v>8.8</v>
      </c>
      <c r="M18" s="41"/>
    </row>
    <row r="19" s="2" customFormat="1" ht="16.5" spans="1:14">
      <c r="A19" s="36"/>
      <c r="B19" s="37"/>
      <c r="C19" s="38"/>
      <c r="D19" s="38"/>
      <c r="E19" s="42"/>
      <c r="F19" s="38"/>
      <c r="G19" s="38" t="s">
        <v>41</v>
      </c>
      <c r="I19" s="38" t="s">
        <v>34</v>
      </c>
      <c r="J19" s="38">
        <v>130</v>
      </c>
      <c r="K19" s="38">
        <v>0.76</v>
      </c>
      <c r="L19" s="40">
        <v>98.8</v>
      </c>
      <c r="M19" s="41"/>
    </row>
    <row r="20" s="2" customFormat="1" ht="16.5" spans="1:14">
      <c r="A20" s="36"/>
      <c r="B20" s="37"/>
      <c r="C20" s="38"/>
      <c r="D20" s="38"/>
      <c r="E20" s="42"/>
      <c r="F20" s="38"/>
      <c r="G20" s="38"/>
      <c r="I20" s="38" t="s">
        <v>31</v>
      </c>
      <c r="J20" s="38">
        <v>260</v>
      </c>
      <c r="K20" s="38">
        <v>0.055</v>
      </c>
      <c r="L20" s="40">
        <v>14.3</v>
      </c>
      <c r="M20" s="41"/>
    </row>
    <row r="21" s="2" customFormat="1" ht="16.5" spans="1:14">
      <c r="A21" s="36"/>
      <c r="B21" s="37"/>
      <c r="C21" s="38"/>
      <c r="D21" s="38"/>
      <c r="E21" s="42"/>
      <c r="F21" s="38"/>
      <c r="G21" s="38"/>
      <c r="I21" s="38" t="s">
        <v>32</v>
      </c>
      <c r="J21" s="38">
        <v>130</v>
      </c>
      <c r="K21" s="38">
        <v>0.13</v>
      </c>
      <c r="L21" s="43">
        <v>16.9</v>
      </c>
      <c r="M21" s="41"/>
    </row>
    <row r="22" s="2" customFormat="1" ht="16.5" spans="1:14">
      <c r="A22" s="36"/>
      <c r="B22" s="37"/>
      <c r="C22" s="38"/>
      <c r="D22" s="38"/>
      <c r="E22" s="44"/>
      <c r="F22" s="38"/>
      <c r="G22" s="38"/>
      <c r="I22" s="38" t="s">
        <v>40</v>
      </c>
      <c r="J22" s="38">
        <v>130</v>
      </c>
      <c r="K22" s="38">
        <v>0.04</v>
      </c>
      <c r="L22" s="45">
        <v>5.2</v>
      </c>
      <c r="M22" s="41"/>
    </row>
    <row r="23" s="2" customFormat="1" ht="16.5" spans="1:14">
      <c r="A23" s="46" t="s">
        <v>15</v>
      </c>
      <c r="B23" s="47">
        <v>46001</v>
      </c>
      <c r="C23" s="48" t="s">
        <v>16</v>
      </c>
      <c r="D23" s="48" t="s">
        <v>42</v>
      </c>
      <c r="E23" s="48" t="s">
        <v>43</v>
      </c>
      <c r="F23" s="48" t="s">
        <v>44</v>
      </c>
      <c r="G23" s="48" t="s">
        <v>20</v>
      </c>
      <c r="I23" s="49" t="s">
        <v>23</v>
      </c>
      <c r="J23" s="48">
        <v>60</v>
      </c>
      <c r="K23" s="48">
        <v>0.76</v>
      </c>
      <c r="L23" s="48">
        <v>45.6</v>
      </c>
      <c r="M23" s="23"/>
    </row>
    <row r="24" s="2" customFormat="1" ht="16.5" spans="1:14">
      <c r="A24" s="50" t="s">
        <v>15</v>
      </c>
      <c r="B24" s="51">
        <v>46007</v>
      </c>
      <c r="C24" s="52" t="s">
        <v>16</v>
      </c>
      <c r="D24" s="52" t="s">
        <v>45</v>
      </c>
      <c r="E24" s="52" t="s">
        <v>27</v>
      </c>
      <c r="F24" s="52" t="s">
        <v>46</v>
      </c>
      <c r="G24" s="52" t="s">
        <v>29</v>
      </c>
      <c r="I24" s="53" t="s">
        <v>47</v>
      </c>
      <c r="J24" s="53">
        <v>220</v>
      </c>
      <c r="K24" s="53">
        <v>0.56</v>
      </c>
      <c r="L24" s="53">
        <v>123.2</v>
      </c>
      <c r="M24" s="23"/>
    </row>
    <row r="25" s="2" customFormat="1" ht="16.5" spans="1:14">
      <c r="A25" s="54"/>
      <c r="B25" s="48"/>
      <c r="C25" s="48"/>
      <c r="D25" s="48"/>
      <c r="E25" s="48"/>
      <c r="F25" s="48"/>
      <c r="G25" s="48"/>
      <c r="I25" s="53" t="s">
        <v>48</v>
      </c>
      <c r="J25" s="53">
        <v>220</v>
      </c>
      <c r="K25" s="53">
        <v>0.54</v>
      </c>
      <c r="L25" s="53">
        <v>118.8</v>
      </c>
      <c r="M25" s="23"/>
    </row>
    <row r="26" s="2" customFormat="1" ht="16.5" spans="1:14">
      <c r="A26" s="50" t="s">
        <v>15</v>
      </c>
      <c r="B26" s="51">
        <v>46007</v>
      </c>
      <c r="C26" s="52" t="s">
        <v>16</v>
      </c>
      <c r="D26" s="52" t="s">
        <v>49</v>
      </c>
      <c r="E26" s="26" t="s">
        <v>50</v>
      </c>
      <c r="F26" s="52" t="s">
        <v>51</v>
      </c>
      <c r="G26" s="52" t="s">
        <v>39</v>
      </c>
      <c r="I26" s="53" t="s">
        <v>47</v>
      </c>
      <c r="J26" s="53">
        <v>310</v>
      </c>
      <c r="K26" s="53">
        <v>0.56</v>
      </c>
      <c r="L26" s="53">
        <v>173.6</v>
      </c>
      <c r="M26" s="23"/>
    </row>
    <row r="27" s="2" customFormat="1" ht="16.5" spans="1:14">
      <c r="A27" s="55"/>
      <c r="B27" s="56"/>
      <c r="C27" s="56"/>
      <c r="D27" s="56"/>
      <c r="E27" s="31"/>
      <c r="F27" s="56"/>
      <c r="G27" s="48"/>
      <c r="I27" s="53" t="s">
        <v>48</v>
      </c>
      <c r="J27" s="53">
        <v>310</v>
      </c>
      <c r="K27" s="53">
        <v>0.54</v>
      </c>
      <c r="L27" s="53">
        <v>167.4</v>
      </c>
      <c r="M27" s="23"/>
    </row>
    <row r="28" s="2" customFormat="1" ht="16.5" spans="1:14">
      <c r="A28" s="55"/>
      <c r="B28" s="56"/>
      <c r="C28" s="56"/>
      <c r="D28" s="56"/>
      <c r="E28" s="31"/>
      <c r="F28" s="56"/>
      <c r="G28" s="52" t="s">
        <v>41</v>
      </c>
      <c r="I28" s="53" t="s">
        <v>47</v>
      </c>
      <c r="J28" s="53">
        <v>130</v>
      </c>
      <c r="K28" s="53">
        <v>0.56</v>
      </c>
      <c r="L28" s="53">
        <v>72.8</v>
      </c>
      <c r="M28" s="23"/>
    </row>
    <row r="29" s="2" customFormat="1" ht="16.5" spans="1:14">
      <c r="A29" s="54"/>
      <c r="B29" s="48"/>
      <c r="C29" s="48"/>
      <c r="D29" s="48"/>
      <c r="E29" s="57"/>
      <c r="F29" s="48"/>
      <c r="G29" s="48"/>
      <c r="I29" s="53" t="s">
        <v>48</v>
      </c>
      <c r="J29" s="53">
        <v>130</v>
      </c>
      <c r="K29" s="53">
        <v>0.54</v>
      </c>
      <c r="L29" s="53">
        <v>70.2</v>
      </c>
      <c r="M29" s="23"/>
    </row>
    <row r="30" s="2" customFormat="1" ht="49.5" spans="1:14">
      <c r="A30" s="58" t="s">
        <v>15</v>
      </c>
      <c r="B30" s="59">
        <v>46007</v>
      </c>
      <c r="C30" s="60" t="s">
        <v>16</v>
      </c>
      <c r="D30" s="60" t="s">
        <v>52</v>
      </c>
      <c r="E30" s="61" t="s">
        <v>53</v>
      </c>
      <c r="F30" s="60" t="s">
        <v>54</v>
      </c>
      <c r="G30" s="60" t="s">
        <v>39</v>
      </c>
      <c r="I30" s="60" t="s">
        <v>34</v>
      </c>
      <c r="J30" s="60">
        <v>90</v>
      </c>
      <c r="K30" s="60">
        <v>0.76</v>
      </c>
      <c r="L30" s="60">
        <v>68.4</v>
      </c>
      <c r="M30" s="23"/>
    </row>
    <row r="31" s="2" customFormat="1" ht="49.5" spans="1:14">
      <c r="A31" s="58"/>
      <c r="B31" s="59"/>
      <c r="C31" s="60"/>
      <c r="D31" s="60"/>
      <c r="E31" s="62" t="s">
        <v>55</v>
      </c>
      <c r="F31" s="60"/>
      <c r="G31" s="60"/>
      <c r="I31" s="60" t="s">
        <v>31</v>
      </c>
      <c r="J31" s="63">
        <v>180</v>
      </c>
      <c r="K31" s="60">
        <v>0.055</v>
      </c>
      <c r="L31" s="63">
        <v>9.9</v>
      </c>
      <c r="M31" s="23"/>
    </row>
    <row r="32" customFormat="1" ht="15" spans="1:14">
      <c r="A32" s="64" t="s">
        <v>56</v>
      </c>
      <c r="B32" s="65"/>
      <c r="C32" s="65"/>
      <c r="D32" s="65"/>
      <c r="E32" s="65"/>
      <c r="F32" s="65"/>
      <c r="G32" s="65"/>
      <c r="H32" s="65"/>
      <c r="I32" s="65"/>
      <c r="J32" s="66">
        <v>8115</v>
      </c>
      <c r="K32" s="67"/>
      <c r="L32" s="68">
        <f>SUM(L3:L31)</f>
        <v>2781.6</v>
      </c>
      <c r="M32" s="69"/>
      <c r="N32" s="70"/>
    </row>
    <row r="33" customFormat="1" ht="23" spans="1:13">
      <c r="A33" s="71"/>
      <c r="B33" s="71"/>
      <c r="C33" s="71"/>
      <c r="D33" s="71"/>
      <c r="E33" s="71"/>
      <c r="F33" s="71"/>
      <c r="G33" s="72"/>
      <c r="H33" s="71"/>
      <c r="I33" s="71"/>
      <c r="J33" s="73"/>
      <c r="K33" s="3"/>
      <c r="L33" s="5"/>
      <c r="M33" s="3"/>
    </row>
    <row r="34" ht="23" spans="1:13">
      <c r="A34" s="74" t="s">
        <v>57</v>
      </c>
      <c r="B34" s="74"/>
      <c r="C34" s="74"/>
      <c r="D34" s="74"/>
      <c r="E34" s="74"/>
      <c r="F34" s="74"/>
      <c r="G34" s="75"/>
      <c r="H34" s="74"/>
      <c r="I34" s="74"/>
      <c r="J34" s="76"/>
    </row>
    <row r="35" s="3" customFormat="1" ht="45" customHeight="1" spans="1:13">
      <c r="A35" s="77" t="s">
        <v>58</v>
      </c>
      <c r="B35" s="77" t="s">
        <v>59</v>
      </c>
      <c r="C35" s="77" t="s">
        <v>1</v>
      </c>
      <c r="D35" s="77" t="s">
        <v>60</v>
      </c>
      <c r="E35" s="77" t="s">
        <v>61</v>
      </c>
      <c r="F35" s="77" t="s">
        <v>62</v>
      </c>
      <c r="G35" s="78" t="s">
        <v>63</v>
      </c>
      <c r="H35" s="17" t="s">
        <v>64</v>
      </c>
      <c r="I35" s="77" t="s">
        <v>65</v>
      </c>
      <c r="J35" s="79" t="s">
        <v>66</v>
      </c>
      <c r="L35" s="5"/>
    </row>
    <row r="36" s="3" customFormat="1" ht="61" customHeight="1" spans="1:13">
      <c r="A36" s="80">
        <v>1</v>
      </c>
      <c r="B36" s="81">
        <v>46108</v>
      </c>
      <c r="C36" s="80" t="s">
        <v>15</v>
      </c>
      <c r="D36" s="82" t="s">
        <v>67</v>
      </c>
      <c r="E36" s="82" t="s">
        <v>68</v>
      </c>
      <c r="F36" s="80" t="s">
        <v>69</v>
      </c>
      <c r="G36" s="83" t="s">
        <v>70</v>
      </c>
      <c r="H36" s="80">
        <f>J32</f>
        <v>8115</v>
      </c>
      <c r="I36" s="84">
        <f>L32</f>
        <v>2781.6</v>
      </c>
      <c r="J36" s="85" t="s">
        <v>71</v>
      </c>
      <c r="K36" s="4"/>
      <c r="L36" s="5"/>
    </row>
  </sheetData>
  <mergeCells count="48">
    <mergeCell ref="A1:L1"/>
    <mergeCell ref="A32:I32"/>
    <mergeCell ref="A34:J34"/>
    <mergeCell ref="A3:A7"/>
    <mergeCell ref="A8:A14"/>
    <mergeCell ref="A15:A22"/>
    <mergeCell ref="A24:A25"/>
    <mergeCell ref="A26:A29"/>
    <mergeCell ref="A30:A31"/>
    <mergeCell ref="B3:B7"/>
    <mergeCell ref="B8:B14"/>
    <mergeCell ref="B15:B22"/>
    <mergeCell ref="B24:B25"/>
    <mergeCell ref="B26:B29"/>
    <mergeCell ref="B30:B31"/>
    <mergeCell ref="C3:C7"/>
    <mergeCell ref="C8:C14"/>
    <mergeCell ref="C15:C22"/>
    <mergeCell ref="C24:C25"/>
    <mergeCell ref="C26:C29"/>
    <mergeCell ref="C30:C31"/>
    <mergeCell ref="D3:D7"/>
    <mergeCell ref="D8:D14"/>
    <mergeCell ref="D15:D22"/>
    <mergeCell ref="D24:D25"/>
    <mergeCell ref="D26:D29"/>
    <mergeCell ref="D30:D31"/>
    <mergeCell ref="E3:E7"/>
    <mergeCell ref="E8:E14"/>
    <mergeCell ref="E15:E22"/>
    <mergeCell ref="E24:E25"/>
    <mergeCell ref="E26:E29"/>
    <mergeCell ref="F3:F7"/>
    <mergeCell ref="F8:F14"/>
    <mergeCell ref="F15:F22"/>
    <mergeCell ref="F24:F25"/>
    <mergeCell ref="F26:F29"/>
    <mergeCell ref="F30:F31"/>
    <mergeCell ref="G3:G7"/>
    <mergeCell ref="G8:G14"/>
    <mergeCell ref="G15:G18"/>
    <mergeCell ref="G19:G22"/>
    <mergeCell ref="G24:G25"/>
    <mergeCell ref="G26:G27"/>
    <mergeCell ref="G28:G29"/>
    <mergeCell ref="G30:G31"/>
    <mergeCell ref="M15:M18"/>
    <mergeCell ref="M19:M22"/>
  </mergeCells>
  <pageMargins left="0.7" right="0.7" top="0.75" bottom="0.75" header="0.3" footer="0.3"/>
  <pageSetup paperSize="9" scale="7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对账发票申请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kylabb</cp:lastModifiedBy>
  <dcterms:created xsi:type="dcterms:W3CDTF">2017-08-21T10:11:00Z</dcterms:created>
  <dcterms:modified xsi:type="dcterms:W3CDTF">2026-03-27T02:36:13Z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2EFF99787CD8407EAF4725C9B36A8D4B_13</vt:lpwstr>
  </property>
  <property fmtid="{D5CDD505-2E9C-101B-9397-08002B2CF9AE}" pid="4" name="CalculationRule">
    <vt:i4>0</vt:i4>
  </property>
</Properties>
</file>