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中国" sheetId="20" r:id="rId1"/>
  </sheets>
  <definedNames>
    <definedName name="_xlnm._FilterDatabase" localSheetId="0" hidden="1">中国!$A$2:$I$14</definedName>
    <definedName name="Ston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<sst xmlns="http://schemas.openxmlformats.org/spreadsheetml/2006/main" count="33" uniqueCount="28">
  <si>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对账单-Recall</t>
  </si>
  <si>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</si>
  <si>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</si>
  <si>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</si>
  <si>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</si>
  <si>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</si>
  <si>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</si>
  <si>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</si>
  <si>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</si>
  <si>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发货数</t>
  </si>
  <si>
    <t>Jennifer</t>
  </si>
  <si>
    <t>SMD26KIDS029</t>
  </si>
  <si>
    <t>8614-701  男大童下装  BANGLADESH  S2026  RIFD 主单+南美单</t>
  </si>
  <si>
    <t>主标  WPZCALL015（65*20mm）RFID 织+印 -白色</t>
  </si>
  <si>
    <t>主标  WPZCALL015（65*20mm）RFID 织+印 -白色+3%备次</t>
  </si>
  <si>
    <t>主标  WPZCALL015（65*20mm）RFID 织+印 -白色-1%损耗</t>
  </si>
  <si>
    <t>主标  WPZCALL015（65*20mm）RFID 织+印 -白色-大货样</t>
  </si>
  <si>
    <t>SMD26KIDS035</t>
  </si>
  <si>
    <r>
      <rPr>
        <sz val="10"/>
        <rFont val="微软雅黑"/>
        <charset val="134"/>
      </rPr>
      <t xml:space="preserve">8614-001-427 (FLARE Jegging)  BANGLADESH  RFID </t>
    </r>
    <r>
      <rPr>
        <sz val="10"/>
        <color rgb="FFFF0000"/>
        <rFont val="微软雅黑"/>
        <charset val="134"/>
      </rPr>
      <t>江苏兰朵针织</t>
    </r>
  </si>
  <si>
    <t>洗标 CLZCALL018 (60*25mm) RFID页</t>
  </si>
  <si>
    <t>洗标 CLZCALL018 (60*25mm) RFID页-1%损耗</t>
  </si>
  <si>
    <t>洗标 CLZCALL018 (60*25mm) RFID页-大货样</t>
  </si>
  <si>
    <t>SMD26KIDS038</t>
  </si>
  <si>
    <r>
      <rPr>
        <sz val="10"/>
        <rFont val="微软雅黑"/>
        <charset val="134"/>
      </rPr>
      <t xml:space="preserve">8614-023-800  BANGLADESH   RFID   </t>
    </r>
    <r>
      <rPr>
        <sz val="10"/>
        <color rgb="FFFF0000"/>
        <rFont val="微软雅黑"/>
        <charset val="134"/>
      </rPr>
      <t>江苏兰朵针织</t>
    </r>
  </si>
  <si>
    <t>库存欠账</t>
  </si>
  <si>
    <t>合计</t>
  </si>
  <si>
    <t>实际开票</t>
  </si>
  <si>
    <t>3/26更新欠款金额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</si>
</sst>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.00_ "/>
    <numFmt numFmtId="181" formatCode="0_ "/>
    <numFmt numFmtId="182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6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0070C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left" vertical="center"/>
    </xf>
    <xf numFmtId="181" fontId="5" fillId="2" borderId="1" xfId="0" applyNumberFormat="1" applyFont="1" applyFill="1" applyBorder="1" applyAlignment="1">
      <alignment horizontal="center" vertical="center"/>
    </xf>
    <xf numFmtId="181" fontId="6" fillId="4" borderId="1" xfId="0" applyNumberFormat="1" applyFont="1" applyFill="1" applyBorder="1" applyAlignment="1">
      <alignment horizontal="center" vertical="center" shrinkToFit="1"/>
    </xf>
    <xf numFmtId="14" fontId="5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82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FF"/>
      <color rgb="00000000"/>
      <color rgb="00BFBFBF"/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80" zoomScaleNormal="80" workbookViewId="0">
      <selection activeCell="C3" sqref="C3:C12"/>
    </sheetView>
  </sheetViews>
  <sheetFormatPr defaultColWidth="8.72727272727273" defaultRowHeight="14.5"/>
  <cols>
    <col min="1" max="1" width="11.3636363636364" style="8" customWidth="1"/>
    <col min="2" max="2" width="7.27272727272727" style="8" customWidth="1"/>
    <col min="3" max="3" width="18.9818181818182" style="8" customWidth="1"/>
    <col min="4" max="4" width="23.2727272727273" style="8" customWidth="1"/>
    <col min="5" max="5" width="52.4545454545455" style="8" customWidth="1"/>
    <col min="6" max="6" width="16.3545454545455" style="8" customWidth="1"/>
    <col min="7" max="7" width="16.0363636363636" style="8" customWidth="1"/>
    <col min="8" max="8" width="24.7636363636364" style="8" customWidth="1"/>
    <col min="9" max="9" width="9.63636363636364" style="8"/>
    <col min="10" max="10" width="14" style="8"/>
    <col min="11" max="16384" width="8.72727272727273" style="8"/>
  </cols>
  <sheetData>
    <row r="1" spans="1:10">
      <c r="A1" s="9" t="s">
        <v>0</v>
      </c>
      <c r="B1" s="9"/>
      <c r="C1" s="9"/>
      <c r="D1" s="9"/>
      <c r="E1" s="10"/>
      <c r="F1" s="9"/>
      <c r="G1" s="9"/>
      <c r="H1" s="9"/>
    </row>
    <row r="2" s="1" customFormat="1" ht="23.5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" t="s">
        <v>9</v>
      </c>
    </row>
    <row r="3" s="2" customFormat="1" ht="23.5" customHeight="1" spans="1:10">
      <c r="A3" s="16">
        <v>46066</v>
      </c>
      <c r="B3" s="17" t="s">
        <v>10</v>
      </c>
      <c r="C3" s="17" t="s">
        <v>11</v>
      </c>
      <c r="D3" s="18" t="s">
        <v>12</v>
      </c>
      <c r="E3" s="19" t="s">
        <v>13</v>
      </c>
      <c r="F3" s="20">
        <v>22050</v>
      </c>
      <c r="G3" s="21">
        <v>0.92</v>
      </c>
      <c r="H3" s="22">
        <f>F3*G3</f>
        <v>20286</v>
      </c>
      <c r="I3" s="2">
        <v>22942</v>
      </c>
      <c r="J3" s="23">
        <f>I3/1.01</f>
        <v>22714.8514851485</v>
      </c>
    </row>
    <row r="4" s="2" customFormat="1" ht="23.5" customHeight="1" spans="1:10">
      <c r="A4" s="24"/>
      <c r="B4" s="24"/>
      <c r="C4" s="24"/>
      <c r="D4" s="25"/>
      <c r="E4" s="19" t="s">
        <v>14</v>
      </c>
      <c r="F4" s="26">
        <v>662</v>
      </c>
      <c r="G4" s="21">
        <v>0.92</v>
      </c>
      <c r="H4" s="22">
        <f>F4*G4</f>
        <v>609.04</v>
      </c>
    </row>
    <row r="5" s="3" customFormat="1" ht="24" customHeight="1" spans="1:10">
      <c r="A5" s="24"/>
      <c r="B5" s="24"/>
      <c r="C5" s="24"/>
      <c r="D5" s="25"/>
      <c r="E5" s="19" t="s">
        <v>15</v>
      </c>
      <c r="F5" s="26">
        <v>220.5</v>
      </c>
      <c r="G5" s="21">
        <v>0</v>
      </c>
      <c r="H5" s="22">
        <f>F5*G5</f>
        <v>0</v>
      </c>
    </row>
    <row r="6" s="3" customFormat="1" ht="24" customHeight="1" spans="1:10">
      <c r="A6" s="27"/>
      <c r="B6" s="27"/>
      <c r="C6" s="27"/>
      <c r="D6" s="28"/>
      <c r="E6" s="29" t="s">
        <v>16</v>
      </c>
      <c r="F6" s="30">
        <v>30</v>
      </c>
      <c r="G6" s="21">
        <v>0</v>
      </c>
      <c r="H6" s="22">
        <f>F6*G6</f>
        <v>0</v>
      </c>
    </row>
    <row r="7" s="3" customFormat="1" ht="24" customHeight="1" spans="1:10">
      <c r="A7" s="31">
        <v>46092</v>
      </c>
      <c r="B7" s="24" t="s">
        <v>10</v>
      </c>
      <c r="C7" s="32" t="s">
        <v>17</v>
      </c>
      <c r="D7" s="33" t="s">
        <v>18</v>
      </c>
      <c r="E7" s="34" t="s">
        <v>19</v>
      </c>
      <c r="F7" s="32">
        <v>63000</v>
      </c>
      <c r="G7" s="35">
        <v>0.48</v>
      </c>
      <c r="H7" s="22">
        <f t="shared" ref="H7:H13" si="0">F7*G7</f>
        <v>30240</v>
      </c>
      <c r="I7" s="3">
        <v>63630</v>
      </c>
      <c r="J7" s="23">
        <f>I7/1.01</f>
        <v>63000</v>
      </c>
    </row>
    <row r="8" s="3" customFormat="1" ht="24" customHeight="1" spans="1:10">
      <c r="A8" s="24"/>
      <c r="B8" s="24"/>
      <c r="C8" s="32"/>
      <c r="D8" s="33"/>
      <c r="E8" s="36" t="s">
        <v>20</v>
      </c>
      <c r="F8" s="37">
        <v>630</v>
      </c>
      <c r="G8" s="35">
        <v>0</v>
      </c>
      <c r="H8" s="22">
        <f t="shared" si="0"/>
        <v>0</v>
      </c>
    </row>
    <row r="9" s="3" customFormat="1" ht="24" customHeight="1" spans="1:10">
      <c r="A9" s="27"/>
      <c r="B9" s="27"/>
      <c r="C9" s="32"/>
      <c r="D9" s="33"/>
      <c r="E9" s="38" t="s">
        <v>21</v>
      </c>
      <c r="F9" s="39">
        <v>30</v>
      </c>
      <c r="G9" s="35">
        <v>0</v>
      </c>
      <c r="H9" s="22">
        <f t="shared" si="0"/>
        <v>0</v>
      </c>
    </row>
    <row r="10" s="3" customFormat="1" ht="24" customHeight="1" spans="1:10">
      <c r="A10" s="31">
        <v>46095</v>
      </c>
      <c r="B10" s="24" t="s">
        <v>10</v>
      </c>
      <c r="C10" s="32" t="s">
        <v>22</v>
      </c>
      <c r="D10" s="33" t="s">
        <v>23</v>
      </c>
      <c r="E10" s="34" t="s">
        <v>19</v>
      </c>
      <c r="F10" s="32">
        <v>51356</v>
      </c>
      <c r="G10" s="35">
        <v>0.48</v>
      </c>
      <c r="H10" s="22">
        <f t="shared" si="0"/>
        <v>24650.88</v>
      </c>
      <c r="I10" s="40">
        <v>51870</v>
      </c>
      <c r="J10" s="23">
        <f>I10/1.01</f>
        <v>51356.4356435644</v>
      </c>
    </row>
    <row r="11" s="3" customFormat="1" ht="24" customHeight="1" spans="1:10">
      <c r="A11" s="31"/>
      <c r="B11" s="24"/>
      <c r="C11" s="32"/>
      <c r="D11" s="33"/>
      <c r="E11" s="36" t="s">
        <v>20</v>
      </c>
      <c r="F11" s="37">
        <v>513.56</v>
      </c>
      <c r="G11" s="35">
        <v>0</v>
      </c>
      <c r="H11" s="22">
        <f t="shared" si="0"/>
        <v>0</v>
      </c>
    </row>
    <row r="12" s="3" customFormat="1" ht="24" customHeight="1" spans="1:10">
      <c r="A12" s="41"/>
      <c r="B12" s="27"/>
      <c r="C12" s="32"/>
      <c r="D12" s="33"/>
      <c r="E12" s="42" t="s">
        <v>21</v>
      </c>
      <c r="F12" s="43">
        <v>30</v>
      </c>
      <c r="G12" s="35">
        <v>0</v>
      </c>
      <c r="H12" s="22">
        <f t="shared" si="0"/>
        <v>0</v>
      </c>
    </row>
    <row r="13" s="4" customFormat="1" ht="24" customHeight="1" spans="1:10">
      <c r="A13" s="44"/>
      <c r="B13" s="45"/>
      <c r="C13" s="43"/>
      <c r="D13" s="46"/>
      <c r="E13" s="42" t="s">
        <v>24</v>
      </c>
      <c r="F13" s="43">
        <v>2797.5</v>
      </c>
      <c r="G13" s="47">
        <v>7</v>
      </c>
      <c r="H13" s="48">
        <f>G13*F13</f>
        <v>19582.5</v>
      </c>
    </row>
    <row r="14" s="5" customFormat="1" ht="24" customHeight="1" spans="1:10">
      <c r="A14" s="20"/>
      <c r="B14" s="20"/>
      <c r="C14" s="20"/>
      <c r="D14" s="20"/>
      <c r="E14" s="20"/>
      <c r="F14" s="49" t="s">
        <v>25</v>
      </c>
      <c r="G14" s="49"/>
      <c r="H14" s="49">
        <f>SUM(H3:H13)</f>
        <v>95368.42</v>
      </c>
    </row>
    <row r="15" s="5" customFormat="1"/>
    <row r="16" s="6" customFormat="1" ht="21.5" spans="1:10">
      <c r="F16" s="6" t="s">
        <v>26</v>
      </c>
      <c r="G16" s="50"/>
      <c r="H16" s="51">
        <v>77584.04</v>
      </c>
      <c r="I16" s="52"/>
    </row>
    <row r="17" s="7" customFormat="1" ht="21.5" spans="6:8">
      <c r="F17" s="53" t="s">
        <v>27</v>
      </c>
      <c r="G17" s="53"/>
      <c r="H17" s="53">
        <f>H16-H14</f>
        <v>-17784.38</v>
      </c>
    </row>
  </sheetData>
  <autoFilter xmlns:etc="http://www.wps.cn/officeDocument/2017/etCustomData" ref="A2:I14" etc:filterBottomFollowUsedRange="0">
    <extLst/>
  </autoFilter>
  <mergeCells count="17">
    <mergeCell ref="A1:H1"/>
    <mergeCell ref="A14:E14"/>
    <mergeCell ref="F14:G14"/>
    <mergeCell ref="F16:G16"/>
    <mergeCell ref="F17:G17"/>
    <mergeCell ref="A3:A6"/>
    <mergeCell ref="A7:A9"/>
    <mergeCell ref="A10:A12"/>
    <mergeCell ref="B3:B6"/>
    <mergeCell ref="B7:B9"/>
    <mergeCell ref="B10:B12"/>
    <mergeCell ref="C3:C6"/>
    <mergeCell ref="C7:C9"/>
    <mergeCell ref="C10:C12"/>
    <mergeCell ref="D3:D6"/>
    <mergeCell ref="D7:D9"/>
    <mergeCell ref="D10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时光清浅</cp:lastModifiedBy>
  <dcterms:created xsi:type="dcterms:W3CDTF">2017-08-21T10:11:00Z</dcterms:created>
  <dcterms:modified xsi:type="dcterms:W3CDTF">2026-03-27T05:35:51Z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9090365B6E0D4AA6A4A7F2618678DDAE_13</vt:lpwstr>
  </property>
  <property fmtid="{D5CDD505-2E9C-101B-9397-08002B2CF9AE}" pid="4" name="CalculationRule">
    <vt:i4>0</vt:i4>
  </property>
</Properties>
</file>