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<sst xmlns="http://schemas.openxmlformats.org/spreadsheetml/2006/main" count="170" uniqueCount="91">
  <si>
    <t>北京伟润行对账单-Recall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</si>
  <si>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</si>
  <si>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</si>
  <si>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</si>
  <si>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</si>
  <si>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</si>
  <si>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</si>
  <si>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</si>
  <si>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</si>
  <si>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</si>
  <si>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</si>
  <si>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</si>
  <si>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</si>
  <si>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客人合同号</t>
  </si>
  <si>
    <t>工厂</t>
  </si>
  <si>
    <t>北京伟润行</t>
  </si>
  <si>
    <t>Vicky</t>
  </si>
  <si>
    <t>H26011
S26020495</t>
  </si>
  <si>
    <t>24739-04</t>
  </si>
  <si>
    <t>RWRHZH0110</t>
  </si>
  <si>
    <t>7352-043-711-03</t>
  </si>
  <si>
    <t>Decorative Accessories</t>
  </si>
  <si>
    <t>ZHHTR25003 9标RFID挂牌45*61mm不含价格贴</t>
  </si>
  <si>
    <t>7352-043-711-04</t>
  </si>
  <si>
    <t>7352-043-711-05</t>
  </si>
  <si>
    <t>7352-043</t>
  </si>
  <si>
    <t>ZHSKR25004 圆形贴纸可移20mm（可移）</t>
  </si>
  <si>
    <t>24421-04</t>
  </si>
  <si>
    <t>7518-466-990-99</t>
  </si>
  <si>
    <t>ZHRFS24013 14标RFID贴纸45*35mm（可移）</t>
  </si>
  <si>
    <t>24511-04</t>
  </si>
  <si>
    <t>5220-561-990-99</t>
  </si>
  <si>
    <t>24733-04</t>
  </si>
  <si>
    <t>1332-046-990-02</t>
  </si>
  <si>
    <t>1332-046-990-03</t>
  </si>
  <si>
    <t>1332-046-990-04</t>
  </si>
  <si>
    <t>H26013
S26020831</t>
  </si>
  <si>
    <t>24887-04</t>
  </si>
  <si>
    <t>RWRHZH0111</t>
  </si>
  <si>
    <t>kitchen room玻璃</t>
  </si>
  <si>
    <t>24888-04</t>
  </si>
  <si>
    <t>7518-455-990-02</t>
  </si>
  <si>
    <t>7518-455-990-03</t>
  </si>
  <si>
    <t>H26015
S26021222</t>
  </si>
  <si>
    <t>25906-04</t>
  </si>
  <si>
    <t>RWRHZH0112</t>
  </si>
  <si>
    <t>7518-104-990-99</t>
  </si>
  <si>
    <t>25908-04</t>
  </si>
  <si>
    <t>25907-04</t>
  </si>
  <si>
    <t>S26021224</t>
  </si>
  <si>
    <t>25531-04</t>
  </si>
  <si>
    <t>RWRHZH0113</t>
  </si>
  <si>
    <t>7352-043-711-02</t>
  </si>
  <si>
    <t>26000-04</t>
  </si>
  <si>
    <t>H26018
S26021369</t>
  </si>
  <si>
    <t>38228-04</t>
  </si>
  <si>
    <t>RWRHZH0114</t>
  </si>
  <si>
    <t>7103-046-300-99</t>
  </si>
  <si>
    <t>7103-046-500-99</t>
  </si>
  <si>
    <t>H26020
S26021676</t>
  </si>
  <si>
    <t>37601-04</t>
  </si>
  <si>
    <t>RWRHZH0115</t>
  </si>
  <si>
    <t>1231-210-990-99</t>
  </si>
  <si>
    <t>1231-210</t>
  </si>
  <si>
    <t>ZHSK24001 圆形贴纸可移25mm</t>
  </si>
  <si>
    <t>H26022
S26030254</t>
  </si>
  <si>
    <t>38803-04</t>
  </si>
  <si>
    <t>RWRHZH0116</t>
  </si>
  <si>
    <t>7346/046/254/01</t>
  </si>
  <si>
    <t>7346/046/254/02</t>
  </si>
  <si>
    <t>7346/046/254/03</t>
  </si>
  <si>
    <t>H26024
S26030637</t>
  </si>
  <si>
    <t>RWRHZH0117</t>
  </si>
  <si>
    <t>H26026
S26030636</t>
  </si>
  <si>
    <t>39222-04</t>
  </si>
  <si>
    <t>RWRHZH0118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</si>
  <si>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</si>
  <si>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</si>
  <si>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</si>
  <si>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</si>
  <si>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</si>
  <si>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</si>
  <si>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</si>
  <si>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</si>
  <si>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</si>
  <si>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</si>
  <si>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</si>
  <si>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北京伟润行家庭用品有限公司</t>
  </si>
  <si>
    <t>贴纸、吊牌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</si>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</sst>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name val="微软雅黑"/>
      <charset val="0"/>
    </font>
    <font>
      <sz val="10"/>
      <name val="微软雅黑"/>
      <charset val="134"/>
    </font>
    <font>
      <sz val="11"/>
      <name val="微软雅黑"/>
      <charset val="204"/>
    </font>
    <font>
      <sz val="11"/>
      <color theme="1"/>
      <name val="微软雅黑"/>
      <charset val="134"/>
    </font>
    <font>
      <sz val="11"/>
      <color theme="1"/>
      <name val="微软雅黑"/>
      <charset val="0"/>
    </font>
    <font>
      <sz val="10"/>
      <color theme="1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0"/>
      <name val="微软雅黑"/>
      <charset val="204"/>
    </font>
    <font>
      <sz val="10"/>
      <color theme="1"/>
      <name val="Calibri"/>
      <charset val="134"/>
    </font>
    <font>
      <sz val="11"/>
      <name val="Arial"/>
      <charset val="0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2" fillId="0" borderId="0"/>
    <xf numFmtId="0" fontId="3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3" fillId="0" borderId="1" xfId="51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5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zara-(1)" xfId="51"/>
    <cellStyle name="常规_B07701-7xx Zara-Home(2008summer order)" xfId="52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70" zoomScaleNormal="70" workbookViewId="0">
      <pane ySplit="2" topLeftCell="A15" activePane="bottomLeft" state="frozen"/>
      <selection/>
      <selection pane="bottomLeft" activeCell="A48" sqref="A48:J51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2.9818181818182" style="2" customWidth="1"/>
    <col min="5" max="5" width="18.4090909090909" style="2" customWidth="1"/>
    <col min="6" max="6" width="15.3363636363636" style="2" customWidth="1"/>
    <col min="7" max="7" width="19.0363636363636" style="3" customWidth="1"/>
    <col min="8" max="8" width="11.3363636363636" style="2" customWidth="1"/>
    <col min="9" max="9" width="38.7545454545455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13.9727272727273" style="2" customWidth="1"/>
    <col min="14" max="14" width="13.0636363636364" style="2" customWidth="1"/>
    <col min="15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16.5" spans="1:14">
      <c r="A3" s="17" t="s">
        <v>15</v>
      </c>
      <c r="B3" s="18">
        <v>46058</v>
      </c>
      <c r="C3" s="17" t="s">
        <v>16</v>
      </c>
      <c r="D3" s="19" t="s">
        <v>17</v>
      </c>
      <c r="E3" s="20" t="s">
        <v>18</v>
      </c>
      <c r="F3" s="19" t="s">
        <v>19</v>
      </c>
      <c r="G3" s="21" t="s">
        <v>20</v>
      </c>
      <c r="H3" s="22" t="s">
        <v>21</v>
      </c>
      <c r="I3" s="17" t="s">
        <v>22</v>
      </c>
      <c r="J3" s="23">
        <v>344</v>
      </c>
      <c r="K3" s="17">
        <v>0.5</v>
      </c>
      <c r="L3" s="24">
        <f>K3*J3</f>
        <v>172</v>
      </c>
      <c r="M3" s="25"/>
      <c r="N3" s="26"/>
    </row>
    <row r="4" customFormat="1" ht="16.5" spans="1:14">
      <c r="A4" s="17"/>
      <c r="B4" s="18"/>
      <c r="C4" s="17"/>
      <c r="D4" s="17"/>
      <c r="E4" s="27"/>
      <c r="F4" s="17"/>
      <c r="G4" s="21" t="s">
        <v>23</v>
      </c>
      <c r="H4" s="28"/>
      <c r="I4" s="17" t="s">
        <v>22</v>
      </c>
      <c r="J4" s="29">
        <v>1638</v>
      </c>
      <c r="K4" s="17">
        <v>0.5</v>
      </c>
      <c r="L4" s="24">
        <f t="shared" ref="L4:L37" si="0">K4*J4</f>
        <v>819</v>
      </c>
      <c r="M4" s="25"/>
      <c r="N4" s="26"/>
    </row>
    <row r="5" customFormat="1" ht="16.5" spans="1:14">
      <c r="A5" s="17"/>
      <c r="B5" s="18"/>
      <c r="C5" s="17"/>
      <c r="D5" s="17"/>
      <c r="E5" s="27"/>
      <c r="F5" s="17"/>
      <c r="G5" s="21" t="s">
        <v>24</v>
      </c>
      <c r="H5" s="28"/>
      <c r="I5" s="17" t="s">
        <v>22</v>
      </c>
      <c r="J5" s="29">
        <v>834</v>
      </c>
      <c r="K5" s="17">
        <v>0.5</v>
      </c>
      <c r="L5" s="24">
        <f t="shared" si="0"/>
        <v>417</v>
      </c>
      <c r="M5" s="25"/>
      <c r="N5" s="26"/>
    </row>
    <row r="6" customFormat="1" ht="16.5" spans="1:14">
      <c r="A6" s="17"/>
      <c r="B6" s="18"/>
      <c r="C6" s="17"/>
      <c r="D6" s="17"/>
      <c r="E6" s="30"/>
      <c r="F6" s="17"/>
      <c r="G6" s="23" t="s">
        <v>25</v>
      </c>
      <c r="H6" s="28"/>
      <c r="I6" s="17" t="s">
        <v>26</v>
      </c>
      <c r="J6" s="17">
        <v>2816</v>
      </c>
      <c r="K6" s="17">
        <v>0.07</v>
      </c>
      <c r="L6" s="24">
        <f t="shared" si="0"/>
        <v>197.12</v>
      </c>
      <c r="M6" s="25"/>
      <c r="N6" s="26"/>
    </row>
    <row r="7" customFormat="1" ht="16.5" spans="1:14">
      <c r="A7" s="17"/>
      <c r="B7" s="18"/>
      <c r="C7" s="17"/>
      <c r="D7" s="17"/>
      <c r="E7" s="31" t="s">
        <v>27</v>
      </c>
      <c r="F7" s="17"/>
      <c r="G7" s="32" t="s">
        <v>28</v>
      </c>
      <c r="H7" s="28"/>
      <c r="I7" s="24" t="s">
        <v>29</v>
      </c>
      <c r="J7" s="29">
        <v>1056</v>
      </c>
      <c r="K7" s="24">
        <v>0.38</v>
      </c>
      <c r="L7" s="24">
        <f t="shared" si="0"/>
        <v>401.28</v>
      </c>
      <c r="M7" s="25"/>
      <c r="N7" s="26"/>
    </row>
    <row r="8" customFormat="1" ht="16.5" spans="1:14">
      <c r="A8" s="17"/>
      <c r="B8" s="18"/>
      <c r="C8" s="17"/>
      <c r="D8" s="17"/>
      <c r="E8" s="31" t="s">
        <v>30</v>
      </c>
      <c r="F8" s="17"/>
      <c r="G8" s="32" t="s">
        <v>31</v>
      </c>
      <c r="H8" s="28"/>
      <c r="I8" s="24" t="s">
        <v>29</v>
      </c>
      <c r="J8" s="29">
        <v>1530</v>
      </c>
      <c r="K8" s="24">
        <v>0.38</v>
      </c>
      <c r="L8" s="24">
        <f t="shared" si="0"/>
        <v>581.4</v>
      </c>
      <c r="M8" s="25"/>
      <c r="N8" s="26"/>
    </row>
    <row r="9" customFormat="1" ht="16.5" spans="1:14">
      <c r="A9" s="17"/>
      <c r="B9" s="18"/>
      <c r="C9" s="17"/>
      <c r="D9" s="17"/>
      <c r="E9" s="33" t="s">
        <v>32</v>
      </c>
      <c r="F9" s="17"/>
      <c r="G9" s="34" t="s">
        <v>33</v>
      </c>
      <c r="H9" s="28"/>
      <c r="I9" s="24" t="s">
        <v>29</v>
      </c>
      <c r="J9" s="29">
        <v>1710</v>
      </c>
      <c r="K9" s="24">
        <v>0.38</v>
      </c>
      <c r="L9" s="24">
        <f t="shared" si="0"/>
        <v>649.8</v>
      </c>
      <c r="M9" s="25"/>
      <c r="N9" s="26"/>
    </row>
    <row r="10" customFormat="1" ht="16.5" spans="1:14">
      <c r="A10" s="17"/>
      <c r="B10" s="18"/>
      <c r="C10" s="17"/>
      <c r="D10" s="17"/>
      <c r="E10" s="35"/>
      <c r="F10" s="17"/>
      <c r="G10" s="34" t="s">
        <v>34</v>
      </c>
      <c r="H10" s="28"/>
      <c r="I10" s="24" t="s">
        <v>29</v>
      </c>
      <c r="J10" s="29">
        <v>2046</v>
      </c>
      <c r="K10" s="24">
        <v>0.38</v>
      </c>
      <c r="L10" s="24">
        <f t="shared" si="0"/>
        <v>777.48</v>
      </c>
      <c r="M10" s="25"/>
      <c r="N10" s="26"/>
    </row>
    <row r="11" customFormat="1" ht="16.5" spans="1:14">
      <c r="A11" s="17"/>
      <c r="B11" s="18"/>
      <c r="C11" s="17"/>
      <c r="D11" s="17"/>
      <c r="E11" s="36"/>
      <c r="F11" s="17"/>
      <c r="G11" s="34" t="s">
        <v>35</v>
      </c>
      <c r="H11" s="37"/>
      <c r="I11" s="24" t="s">
        <v>29</v>
      </c>
      <c r="J11" s="29">
        <v>660</v>
      </c>
      <c r="K11" s="24">
        <v>0.38</v>
      </c>
      <c r="L11" s="24">
        <f t="shared" si="0"/>
        <v>250.8</v>
      </c>
      <c r="M11" s="25"/>
      <c r="N11" s="26"/>
    </row>
    <row r="12" customFormat="1" ht="16.5" spans="1:14">
      <c r="A12" s="38" t="s">
        <v>15</v>
      </c>
      <c r="B12" s="39">
        <v>46062</v>
      </c>
      <c r="C12" s="38" t="s">
        <v>16</v>
      </c>
      <c r="D12" s="40" t="s">
        <v>36</v>
      </c>
      <c r="E12" s="41" t="s">
        <v>37</v>
      </c>
      <c r="F12" s="42" t="s">
        <v>38</v>
      </c>
      <c r="G12" s="43" t="s">
        <v>28</v>
      </c>
      <c r="H12" s="40" t="s">
        <v>39</v>
      </c>
      <c r="I12" s="44" t="s">
        <v>29</v>
      </c>
      <c r="J12" s="45">
        <v>1542</v>
      </c>
      <c r="K12" s="44">
        <v>0.38</v>
      </c>
      <c r="L12" s="24">
        <f t="shared" si="0"/>
        <v>585.96</v>
      </c>
      <c r="M12" s="25"/>
      <c r="N12" s="26"/>
    </row>
    <row r="13" customFormat="1" ht="16.5" spans="1:14">
      <c r="A13" s="46"/>
      <c r="B13" s="47"/>
      <c r="C13" s="46"/>
      <c r="D13" s="46"/>
      <c r="E13" s="41" t="s">
        <v>40</v>
      </c>
      <c r="F13" s="42"/>
      <c r="G13" s="43" t="s">
        <v>41</v>
      </c>
      <c r="H13" s="48"/>
      <c r="I13" s="44" t="s">
        <v>29</v>
      </c>
      <c r="J13" s="45">
        <v>2046</v>
      </c>
      <c r="K13" s="44">
        <v>0.38</v>
      </c>
      <c r="L13" s="24">
        <f t="shared" si="0"/>
        <v>777.48</v>
      </c>
      <c r="M13" s="25"/>
      <c r="N13" s="26"/>
    </row>
    <row r="14" customFormat="1" ht="16.5" spans="1:14">
      <c r="A14" s="46"/>
      <c r="B14" s="47"/>
      <c r="C14" s="46"/>
      <c r="D14" s="46"/>
      <c r="E14" s="41" t="s">
        <v>40</v>
      </c>
      <c r="F14" s="42"/>
      <c r="G14" s="43" t="s">
        <v>42</v>
      </c>
      <c r="H14" s="48"/>
      <c r="I14" s="44" t="s">
        <v>29</v>
      </c>
      <c r="J14" s="45">
        <v>930</v>
      </c>
      <c r="K14" s="44">
        <v>0.38</v>
      </c>
      <c r="L14" s="24">
        <f t="shared" si="0"/>
        <v>353.4</v>
      </c>
      <c r="M14" s="25"/>
      <c r="N14" s="26"/>
    </row>
    <row r="15" customFormat="1" ht="16.5" spans="1:14">
      <c r="A15" s="24" t="s">
        <v>15</v>
      </c>
      <c r="B15" s="49">
        <v>46078</v>
      </c>
      <c r="C15" s="24" t="s">
        <v>16</v>
      </c>
      <c r="D15" s="50" t="s">
        <v>43</v>
      </c>
      <c r="E15" s="51" t="s">
        <v>44</v>
      </c>
      <c r="F15" s="50" t="s">
        <v>45</v>
      </c>
      <c r="G15" s="17" t="s">
        <v>46</v>
      </c>
      <c r="H15" s="50" t="s">
        <v>39</v>
      </c>
      <c r="I15" s="24" t="s">
        <v>29</v>
      </c>
      <c r="J15" s="29">
        <v>1650</v>
      </c>
      <c r="K15" s="24">
        <v>0.38</v>
      </c>
      <c r="L15" s="24">
        <f t="shared" si="0"/>
        <v>627</v>
      </c>
      <c r="M15" s="25"/>
      <c r="N15" s="26"/>
    </row>
    <row r="16" customFormat="1" ht="16.5" spans="1:14">
      <c r="A16" s="24"/>
      <c r="B16" s="49"/>
      <c r="C16" s="24"/>
      <c r="D16" s="24"/>
      <c r="E16" s="51" t="s">
        <v>47</v>
      </c>
      <c r="F16" s="50"/>
      <c r="G16" s="31" t="s">
        <v>28</v>
      </c>
      <c r="H16" s="50"/>
      <c r="I16" s="24" t="s">
        <v>29</v>
      </c>
      <c r="J16" s="29">
        <v>1542</v>
      </c>
      <c r="K16" s="24">
        <v>0.38</v>
      </c>
      <c r="L16" s="24">
        <f t="shared" si="0"/>
        <v>585.96</v>
      </c>
      <c r="M16" s="25"/>
      <c r="N16" s="26"/>
    </row>
    <row r="17" customFormat="1" ht="16.5" spans="1:14">
      <c r="A17" s="24"/>
      <c r="B17" s="49"/>
      <c r="C17" s="24"/>
      <c r="D17" s="24"/>
      <c r="E17" s="51" t="s">
        <v>48</v>
      </c>
      <c r="F17" s="50"/>
      <c r="G17" s="31" t="s">
        <v>41</v>
      </c>
      <c r="H17" s="50"/>
      <c r="I17" s="24" t="s">
        <v>29</v>
      </c>
      <c r="J17" s="29">
        <v>822</v>
      </c>
      <c r="K17" s="24">
        <v>0.38</v>
      </c>
      <c r="L17" s="24">
        <f t="shared" si="0"/>
        <v>312.36</v>
      </c>
      <c r="M17" s="25"/>
      <c r="N17" s="26"/>
    </row>
    <row r="18" customFormat="1" ht="16.5" spans="1:14">
      <c r="A18" s="17" t="s">
        <v>15</v>
      </c>
      <c r="B18" s="18">
        <v>46078</v>
      </c>
      <c r="C18" s="17" t="s">
        <v>16</v>
      </c>
      <c r="D18" s="19" t="s">
        <v>49</v>
      </c>
      <c r="E18" s="20" t="s">
        <v>50</v>
      </c>
      <c r="F18" s="19" t="s">
        <v>51</v>
      </c>
      <c r="G18" s="21" t="s">
        <v>52</v>
      </c>
      <c r="H18" s="19" t="s">
        <v>21</v>
      </c>
      <c r="I18" s="17" t="s">
        <v>22</v>
      </c>
      <c r="J18" s="52">
        <v>730</v>
      </c>
      <c r="K18" s="17">
        <v>0.5</v>
      </c>
      <c r="L18" s="24">
        <f t="shared" si="0"/>
        <v>365</v>
      </c>
      <c r="M18" s="25"/>
      <c r="N18" s="26"/>
    </row>
    <row r="19" customFormat="1" ht="16.5" spans="1:14">
      <c r="A19" s="17"/>
      <c r="B19" s="18"/>
      <c r="C19" s="17"/>
      <c r="D19" s="17"/>
      <c r="E19" s="27"/>
      <c r="F19" s="17"/>
      <c r="G19" s="21" t="s">
        <v>20</v>
      </c>
      <c r="H19" s="19"/>
      <c r="I19" s="17" t="s">
        <v>22</v>
      </c>
      <c r="J19" s="53">
        <v>678</v>
      </c>
      <c r="K19" s="17">
        <v>0.5</v>
      </c>
      <c r="L19" s="24">
        <f t="shared" si="0"/>
        <v>339</v>
      </c>
      <c r="M19" s="25"/>
      <c r="N19" s="26"/>
    </row>
    <row r="20" customFormat="1" ht="16.5" spans="1:14">
      <c r="A20" s="17"/>
      <c r="B20" s="18"/>
      <c r="C20" s="17"/>
      <c r="D20" s="17"/>
      <c r="E20" s="27"/>
      <c r="F20" s="17"/>
      <c r="G20" s="21" t="s">
        <v>23</v>
      </c>
      <c r="H20" s="19"/>
      <c r="I20" s="17" t="s">
        <v>22</v>
      </c>
      <c r="J20" s="53">
        <v>1038</v>
      </c>
      <c r="K20" s="17">
        <v>0.5</v>
      </c>
      <c r="L20" s="24">
        <f t="shared" si="0"/>
        <v>519</v>
      </c>
      <c r="M20" s="25"/>
      <c r="N20" s="26"/>
    </row>
    <row r="21" customFormat="1" ht="16.5" spans="1:14">
      <c r="A21" s="17"/>
      <c r="B21" s="18"/>
      <c r="C21" s="17"/>
      <c r="D21" s="17"/>
      <c r="E21" s="27"/>
      <c r="F21" s="17"/>
      <c r="G21" s="21" t="s">
        <v>24</v>
      </c>
      <c r="H21" s="19"/>
      <c r="I21" s="17" t="s">
        <v>22</v>
      </c>
      <c r="J21" s="53">
        <v>582</v>
      </c>
      <c r="K21" s="17">
        <v>0.5</v>
      </c>
      <c r="L21" s="24">
        <f t="shared" si="0"/>
        <v>291</v>
      </c>
      <c r="M21" s="25"/>
      <c r="N21" s="26"/>
    </row>
    <row r="22" customFormat="1" ht="16.5" spans="1:14">
      <c r="A22" s="17"/>
      <c r="B22" s="18"/>
      <c r="C22" s="17"/>
      <c r="D22" s="17"/>
      <c r="E22" s="30"/>
      <c r="F22" s="17"/>
      <c r="G22" s="23" t="s">
        <v>25</v>
      </c>
      <c r="H22" s="19"/>
      <c r="I22" s="17" t="s">
        <v>26</v>
      </c>
      <c r="J22" s="53">
        <v>3028</v>
      </c>
      <c r="K22" s="17">
        <v>0.07</v>
      </c>
      <c r="L22" s="24">
        <f t="shared" si="0"/>
        <v>211.96</v>
      </c>
      <c r="M22" s="25"/>
      <c r="N22" s="26"/>
    </row>
    <row r="23" customFormat="1" ht="16.5" spans="1:14">
      <c r="A23" s="17"/>
      <c r="B23" s="18"/>
      <c r="C23" s="17"/>
      <c r="D23" s="17"/>
      <c r="E23" s="20" t="s">
        <v>53</v>
      </c>
      <c r="F23" s="17"/>
      <c r="G23" s="21" t="s">
        <v>52</v>
      </c>
      <c r="H23" s="19"/>
      <c r="I23" s="17" t="s">
        <v>22</v>
      </c>
      <c r="J23" s="52">
        <v>1010</v>
      </c>
      <c r="K23" s="17">
        <v>0.5</v>
      </c>
      <c r="L23" s="24">
        <f t="shared" si="0"/>
        <v>505</v>
      </c>
      <c r="M23" s="25"/>
      <c r="N23" s="26"/>
    </row>
    <row r="24" customFormat="1" ht="16.5" spans="1:14">
      <c r="A24" s="17"/>
      <c r="B24" s="18"/>
      <c r="C24" s="17"/>
      <c r="D24" s="17"/>
      <c r="E24" s="30"/>
      <c r="F24" s="17"/>
      <c r="G24" s="23" t="s">
        <v>25</v>
      </c>
      <c r="H24" s="19"/>
      <c r="I24" s="17" t="s">
        <v>26</v>
      </c>
      <c r="J24" s="53">
        <v>1010</v>
      </c>
      <c r="K24" s="17">
        <v>0.07</v>
      </c>
      <c r="L24" s="24">
        <f t="shared" si="0"/>
        <v>70.7</v>
      </c>
      <c r="M24" s="25"/>
      <c r="N24" s="26"/>
    </row>
    <row r="25" customFormat="1" ht="16.5" spans="1:14">
      <c r="A25" s="17" t="s">
        <v>15</v>
      </c>
      <c r="B25" s="18">
        <v>46079</v>
      </c>
      <c r="C25" s="17" t="s">
        <v>16</v>
      </c>
      <c r="D25" s="19" t="s">
        <v>54</v>
      </c>
      <c r="E25" s="41" t="s">
        <v>55</v>
      </c>
      <c r="F25" s="19" t="s">
        <v>56</v>
      </c>
      <c r="G25" s="21" t="s">
        <v>57</v>
      </c>
      <c r="H25" s="22" t="s">
        <v>21</v>
      </c>
      <c r="I25" s="24" t="s">
        <v>29</v>
      </c>
      <c r="J25" s="29">
        <v>3045</v>
      </c>
      <c r="K25" s="24">
        <v>0.38</v>
      </c>
      <c r="L25" s="24">
        <f t="shared" si="0"/>
        <v>1157.1</v>
      </c>
      <c r="M25" s="25"/>
      <c r="N25" s="26"/>
    </row>
    <row r="26" customFormat="1" ht="16.5" spans="1:14">
      <c r="A26" s="17"/>
      <c r="B26" s="18"/>
      <c r="C26" s="17"/>
      <c r="D26" s="17"/>
      <c r="E26" s="41" t="s">
        <v>55</v>
      </c>
      <c r="F26" s="17"/>
      <c r="G26" s="21" t="s">
        <v>58</v>
      </c>
      <c r="H26" s="28"/>
      <c r="I26" s="24" t="s">
        <v>29</v>
      </c>
      <c r="J26" s="29">
        <v>3045</v>
      </c>
      <c r="K26" s="24">
        <v>0.38</v>
      </c>
      <c r="L26" s="24">
        <f t="shared" si="0"/>
        <v>1157.1</v>
      </c>
      <c r="M26" s="25"/>
      <c r="N26" s="26"/>
    </row>
    <row r="27" customFormat="1" ht="16.5" spans="1:14">
      <c r="A27" s="17" t="s">
        <v>15</v>
      </c>
      <c r="B27" s="18">
        <v>46084</v>
      </c>
      <c r="C27" s="17" t="s">
        <v>16</v>
      </c>
      <c r="D27" s="19" t="s">
        <v>59</v>
      </c>
      <c r="E27" s="54" t="s">
        <v>60</v>
      </c>
      <c r="F27" s="19" t="s">
        <v>61</v>
      </c>
      <c r="G27" s="21" t="s">
        <v>62</v>
      </c>
      <c r="H27" s="22" t="s">
        <v>21</v>
      </c>
      <c r="I27" s="24" t="s">
        <v>29</v>
      </c>
      <c r="J27" s="29">
        <v>5150</v>
      </c>
      <c r="K27" s="24">
        <v>0.38</v>
      </c>
      <c r="L27" s="24">
        <f t="shared" si="0"/>
        <v>1957</v>
      </c>
      <c r="M27" s="25"/>
      <c r="N27" s="26"/>
    </row>
    <row r="28" customFormat="1" ht="16.5" spans="1:14">
      <c r="A28" s="17"/>
      <c r="B28" s="18"/>
      <c r="C28" s="17"/>
      <c r="D28" s="17"/>
      <c r="E28" s="55"/>
      <c r="F28" s="17"/>
      <c r="G28" s="21" t="s">
        <v>63</v>
      </c>
      <c r="H28" s="28"/>
      <c r="I28" s="44" t="s">
        <v>64</v>
      </c>
      <c r="J28" s="29">
        <v>5150</v>
      </c>
      <c r="K28" s="56">
        <v>0.07</v>
      </c>
      <c r="L28" s="24">
        <f t="shared" si="0"/>
        <v>360.5</v>
      </c>
      <c r="M28" s="25"/>
      <c r="N28" s="26"/>
    </row>
    <row r="29" customFormat="1" ht="16.5" spans="1:14">
      <c r="A29" s="44" t="s">
        <v>15</v>
      </c>
      <c r="B29" s="57">
        <v>46084</v>
      </c>
      <c r="C29" s="44" t="s">
        <v>16</v>
      </c>
      <c r="D29" s="42" t="s">
        <v>65</v>
      </c>
      <c r="E29" s="58" t="s">
        <v>66</v>
      </c>
      <c r="F29" s="42" t="s">
        <v>67</v>
      </c>
      <c r="G29" s="43" t="s">
        <v>68</v>
      </c>
      <c r="H29" s="42" t="s">
        <v>39</v>
      </c>
      <c r="I29" s="44" t="s">
        <v>29</v>
      </c>
      <c r="J29" s="53">
        <v>5100</v>
      </c>
      <c r="K29" s="44">
        <v>0.38</v>
      </c>
      <c r="L29" s="24">
        <f t="shared" si="0"/>
        <v>1938</v>
      </c>
      <c r="M29" s="25"/>
      <c r="N29" s="26"/>
    </row>
    <row r="30" customFormat="1" ht="16.5" spans="1:14">
      <c r="A30" s="44"/>
      <c r="B30" s="57"/>
      <c r="C30" s="44"/>
      <c r="D30" s="44"/>
      <c r="E30" s="58"/>
      <c r="F30" s="42"/>
      <c r="G30" s="43" t="s">
        <v>69</v>
      </c>
      <c r="H30" s="42"/>
      <c r="I30" s="44" t="s">
        <v>29</v>
      </c>
      <c r="J30" s="53">
        <v>4590</v>
      </c>
      <c r="K30" s="44">
        <v>0.38</v>
      </c>
      <c r="L30" s="24">
        <f t="shared" si="0"/>
        <v>1744.2</v>
      </c>
      <c r="M30" s="25"/>
      <c r="N30" s="26"/>
    </row>
    <row r="31" customFormat="1" ht="16.5" spans="1:14">
      <c r="A31" s="44"/>
      <c r="B31" s="57"/>
      <c r="C31" s="44"/>
      <c r="D31" s="44"/>
      <c r="E31" s="58"/>
      <c r="F31" s="42"/>
      <c r="G31" s="43" t="s">
        <v>70</v>
      </c>
      <c r="H31" s="42"/>
      <c r="I31" s="44" t="s">
        <v>29</v>
      </c>
      <c r="J31" s="53">
        <v>4080</v>
      </c>
      <c r="K31" s="44">
        <v>0.38</v>
      </c>
      <c r="L31" s="24">
        <f t="shared" si="0"/>
        <v>1550.4</v>
      </c>
      <c r="M31" s="25"/>
      <c r="N31" s="26"/>
    </row>
    <row r="32" customFormat="1" ht="16.5" spans="1:14">
      <c r="A32" s="17" t="s">
        <v>15</v>
      </c>
      <c r="B32" s="18">
        <v>46087</v>
      </c>
      <c r="C32" s="17" t="s">
        <v>16</v>
      </c>
      <c r="D32" s="19" t="s">
        <v>71</v>
      </c>
      <c r="E32" s="33" t="s">
        <v>32</v>
      </c>
      <c r="F32" s="19" t="s">
        <v>72</v>
      </c>
      <c r="G32" s="34" t="s">
        <v>33</v>
      </c>
      <c r="H32" s="22" t="s">
        <v>21</v>
      </c>
      <c r="I32" s="24" t="s">
        <v>29</v>
      </c>
      <c r="J32" s="29">
        <v>630</v>
      </c>
      <c r="K32" s="24">
        <v>0.38</v>
      </c>
      <c r="L32" s="24">
        <f t="shared" si="0"/>
        <v>239.4</v>
      </c>
      <c r="M32" s="25"/>
      <c r="N32" s="26"/>
    </row>
    <row r="33" customFormat="1" ht="16.5" spans="1:14">
      <c r="A33" s="17"/>
      <c r="B33" s="18"/>
      <c r="C33" s="17"/>
      <c r="D33" s="17"/>
      <c r="E33" s="35"/>
      <c r="F33" s="17"/>
      <c r="G33" s="34" t="s">
        <v>34</v>
      </c>
      <c r="H33" s="28"/>
      <c r="I33" s="24" t="s">
        <v>29</v>
      </c>
      <c r="J33" s="29">
        <v>1038</v>
      </c>
      <c r="K33" s="24">
        <v>0.38</v>
      </c>
      <c r="L33" s="24">
        <f t="shared" si="0"/>
        <v>394.44</v>
      </c>
      <c r="M33" s="25"/>
      <c r="N33" s="26"/>
    </row>
    <row r="34" customFormat="1" ht="16.5" spans="1:14">
      <c r="A34" s="17"/>
      <c r="B34" s="18"/>
      <c r="C34" s="17"/>
      <c r="D34" s="17"/>
      <c r="E34" s="35"/>
      <c r="F34" s="17"/>
      <c r="G34" s="34" t="s">
        <v>35</v>
      </c>
      <c r="H34" s="28"/>
      <c r="I34" s="24" t="s">
        <v>29</v>
      </c>
      <c r="J34" s="29">
        <v>2270</v>
      </c>
      <c r="K34" s="24">
        <v>0.38</v>
      </c>
      <c r="L34" s="24">
        <f t="shared" si="0"/>
        <v>862.6</v>
      </c>
      <c r="M34" s="25"/>
      <c r="N34" s="26"/>
    </row>
    <row r="35" customFormat="1" ht="16.5" spans="1:14">
      <c r="A35" s="17" t="s">
        <v>15</v>
      </c>
      <c r="B35" s="18">
        <v>46087</v>
      </c>
      <c r="C35" s="17" t="s">
        <v>16</v>
      </c>
      <c r="D35" s="19" t="s">
        <v>73</v>
      </c>
      <c r="E35" s="20" t="s">
        <v>74</v>
      </c>
      <c r="F35" s="19" t="s">
        <v>75</v>
      </c>
      <c r="G35" s="21" t="s">
        <v>20</v>
      </c>
      <c r="H35" s="19" t="s">
        <v>21</v>
      </c>
      <c r="I35" s="17" t="s">
        <v>22</v>
      </c>
      <c r="J35" s="52">
        <v>668</v>
      </c>
      <c r="K35" s="17">
        <v>0.5</v>
      </c>
      <c r="L35" s="24">
        <f t="shared" si="0"/>
        <v>334</v>
      </c>
      <c r="M35" s="26"/>
      <c r="N35" s="26"/>
    </row>
    <row r="36" customFormat="1" ht="16.5" spans="1:14">
      <c r="A36" s="17"/>
      <c r="B36" s="18"/>
      <c r="C36" s="17"/>
      <c r="D36" s="17"/>
      <c r="E36" s="27"/>
      <c r="F36" s="17"/>
      <c r="G36" s="21" t="s">
        <v>23</v>
      </c>
      <c r="H36" s="19"/>
      <c r="I36" s="17" t="s">
        <v>22</v>
      </c>
      <c r="J36" s="53">
        <v>524</v>
      </c>
      <c r="K36" s="17">
        <v>0.5</v>
      </c>
      <c r="L36" s="24">
        <f t="shared" si="0"/>
        <v>262</v>
      </c>
      <c r="M36" s="26"/>
      <c r="N36" s="26"/>
    </row>
    <row r="37" customFormat="1" ht="16.5" spans="1:14">
      <c r="A37" s="17"/>
      <c r="B37" s="18"/>
      <c r="C37" s="17"/>
      <c r="D37" s="17"/>
      <c r="E37" s="30"/>
      <c r="F37" s="17"/>
      <c r="G37" s="23" t="s">
        <v>25</v>
      </c>
      <c r="H37" s="19"/>
      <c r="I37" s="17" t="s">
        <v>26</v>
      </c>
      <c r="J37" s="53">
        <v>1192</v>
      </c>
      <c r="K37" s="17">
        <v>0.07</v>
      </c>
      <c r="L37" s="24">
        <f t="shared" si="0"/>
        <v>83.44</v>
      </c>
      <c r="M37" s="26"/>
      <c r="N37" s="26"/>
    </row>
    <row r="38" customFormat="1" ht="15" spans="1:1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60"/>
      <c r="M38" s="26"/>
      <c r="N38" s="26"/>
    </row>
    <row r="39" customFormat="1" ht="15" spans="1:1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0"/>
      <c r="M39" s="26"/>
      <c r="N39" s="26"/>
    </row>
    <row r="40" customFormat="1" ht="15" spans="1:14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60"/>
      <c r="M40" s="26"/>
      <c r="N40" s="26"/>
    </row>
    <row r="41" customFormat="1" ht="15" spans="1:14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60"/>
      <c r="M41" s="26"/>
      <c r="N41" s="26"/>
    </row>
    <row r="42" customFormat="1" ht="15" spans="1:14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60"/>
      <c r="M42" s="26"/>
      <c r="N42" s="26"/>
    </row>
    <row r="43" customFormat="1" ht="15" spans="1:14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60"/>
      <c r="M43" s="26"/>
      <c r="N43" s="26"/>
    </row>
    <row r="44" customFormat="1" ht="15" spans="1:14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60"/>
      <c r="M44" s="26"/>
      <c r="N44" s="26"/>
    </row>
    <row r="45" customFormat="1" ht="15" spans="1:14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60"/>
      <c r="M45" s="26"/>
      <c r="N45" s="26"/>
    </row>
    <row r="46" customFormat="1" ht="15" spans="1:14">
      <c r="A46" s="61" t="s">
        <v>76</v>
      </c>
      <c r="B46" s="62"/>
      <c r="C46" s="62"/>
      <c r="D46" s="62"/>
      <c r="E46" s="62"/>
      <c r="F46" s="62"/>
      <c r="G46" s="62"/>
      <c r="H46" s="62"/>
      <c r="I46" s="62"/>
      <c r="J46" s="62"/>
      <c r="K46" s="63"/>
      <c r="L46" s="60">
        <f>SUM(L3:L37)</f>
        <v>21849.88</v>
      </c>
      <c r="M46" s="26"/>
      <c r="N46" s="26"/>
    </row>
    <row r="47" customFormat="1" ht="21" customHeight="1" spans="1:14">
      <c r="A47" s="64"/>
      <c r="B47" s="64"/>
      <c r="C47" s="64"/>
      <c r="D47" s="64"/>
      <c r="E47" s="64"/>
      <c r="F47" s="64"/>
      <c r="G47" s="65"/>
      <c r="H47" s="64"/>
      <c r="I47" s="64"/>
      <c r="J47" s="66"/>
      <c r="K47" s="2"/>
      <c r="L47" s="4"/>
      <c r="M47" s="67"/>
      <c r="N47" s="67"/>
    </row>
    <row r="48" ht="23" spans="1:14">
      <c r="A48" s="68" t="s">
        <v>77</v>
      </c>
      <c r="B48" s="68"/>
      <c r="C48" s="68"/>
      <c r="D48" s="68"/>
      <c r="E48" s="68"/>
      <c r="F48" s="68"/>
      <c r="G48" s="69"/>
      <c r="H48" s="68"/>
      <c r="I48" s="68"/>
      <c r="J48" s="70"/>
    </row>
    <row r="49" s="2" customFormat="1" ht="45" customHeight="1" spans="1:12">
      <c r="A49" s="71" t="s">
        <v>78</v>
      </c>
      <c r="B49" s="71" t="s">
        <v>79</v>
      </c>
      <c r="C49" s="71" t="s">
        <v>1</v>
      </c>
      <c r="D49" s="71" t="s">
        <v>80</v>
      </c>
      <c r="E49" s="71" t="s">
        <v>81</v>
      </c>
      <c r="F49" s="71" t="s">
        <v>82</v>
      </c>
      <c r="G49" s="72" t="s">
        <v>83</v>
      </c>
      <c r="H49" s="16" t="s">
        <v>84</v>
      </c>
      <c r="I49" s="71" t="s">
        <v>85</v>
      </c>
      <c r="J49" s="73" t="s">
        <v>86</v>
      </c>
      <c r="L49" s="4"/>
    </row>
    <row r="50" s="2" customFormat="1" ht="34" customHeight="1" spans="1:12">
      <c r="A50" s="74">
        <v>1</v>
      </c>
      <c r="B50" s="75"/>
      <c r="C50" s="74" t="s">
        <v>15</v>
      </c>
      <c r="D50" s="76" t="s">
        <v>87</v>
      </c>
      <c r="E50" s="76" t="s">
        <v>88</v>
      </c>
      <c r="F50" s="74" t="s">
        <v>89</v>
      </c>
      <c r="G50" s="77" t="s">
        <v>90</v>
      </c>
      <c r="H50" s="74">
        <f>SUM(J3:J24)</f>
        <v>29242</v>
      </c>
      <c r="I50" s="78">
        <f>SUM(L3:L24)</f>
        <v>9809.7</v>
      </c>
      <c r="J50" s="79"/>
      <c r="K50" s="3"/>
      <c r="L50" s="4"/>
    </row>
    <row r="51" ht="42" spans="1:12">
      <c r="A51" s="74">
        <v>2</v>
      </c>
      <c r="B51" s="75"/>
      <c r="C51" s="74" t="s">
        <v>15</v>
      </c>
      <c r="D51" s="76" t="s">
        <v>87</v>
      </c>
      <c r="E51" s="76" t="s">
        <v>88</v>
      </c>
      <c r="F51" s="74" t="s">
        <v>89</v>
      </c>
      <c r="G51" s="77" t="s">
        <v>90</v>
      </c>
      <c r="H51" s="74">
        <f>SUM(J25:J38)</f>
        <v>36482</v>
      </c>
      <c r="I51" s="78">
        <f>SUM(L25:L39)</f>
        <v>12040.18</v>
      </c>
      <c r="J51" s="79"/>
    </row>
  </sheetData>
  <mergeCells count="65">
    <mergeCell ref="A1:L1"/>
    <mergeCell ref="A46:K46"/>
    <mergeCell ref="A48:J48"/>
    <mergeCell ref="A3:A11"/>
    <mergeCell ref="A12:A14"/>
    <mergeCell ref="A15:A17"/>
    <mergeCell ref="A18:A24"/>
    <mergeCell ref="A25:A26"/>
    <mergeCell ref="A27:A28"/>
    <mergeCell ref="A29:A31"/>
    <mergeCell ref="A32:A34"/>
    <mergeCell ref="A35:A37"/>
    <mergeCell ref="B3:B11"/>
    <mergeCell ref="B12:B14"/>
    <mergeCell ref="B15:B17"/>
    <mergeCell ref="B18:B24"/>
    <mergeCell ref="B25:B26"/>
    <mergeCell ref="B27:B28"/>
    <mergeCell ref="B29:B31"/>
    <mergeCell ref="B32:B34"/>
    <mergeCell ref="B35:B37"/>
    <mergeCell ref="C3:C11"/>
    <mergeCell ref="C12:C14"/>
    <mergeCell ref="C15:C17"/>
    <mergeCell ref="C18:C24"/>
    <mergeCell ref="C25:C26"/>
    <mergeCell ref="C27:C28"/>
    <mergeCell ref="C29:C31"/>
    <mergeCell ref="C32:C34"/>
    <mergeCell ref="C35:C37"/>
    <mergeCell ref="D3:D11"/>
    <mergeCell ref="D12:D14"/>
    <mergeCell ref="D15:D17"/>
    <mergeCell ref="D18:D24"/>
    <mergeCell ref="D25:D26"/>
    <mergeCell ref="D27:D28"/>
    <mergeCell ref="D29:D31"/>
    <mergeCell ref="D32:D34"/>
    <mergeCell ref="D35:D37"/>
    <mergeCell ref="E3:E6"/>
    <mergeCell ref="E9:E11"/>
    <mergeCell ref="E18:E22"/>
    <mergeCell ref="E23:E24"/>
    <mergeCell ref="E27:E28"/>
    <mergeCell ref="E29:E31"/>
    <mergeCell ref="E32:E34"/>
    <mergeCell ref="E35:E37"/>
    <mergeCell ref="F3:F11"/>
    <mergeCell ref="F12:F14"/>
    <mergeCell ref="F15:F17"/>
    <mergeCell ref="F18:F24"/>
    <mergeCell ref="F25:F26"/>
    <mergeCell ref="F27:F28"/>
    <mergeCell ref="F29:F31"/>
    <mergeCell ref="F32:F34"/>
    <mergeCell ref="F35:F37"/>
    <mergeCell ref="H3:H11"/>
    <mergeCell ref="H12:H14"/>
    <mergeCell ref="H15:H17"/>
    <mergeCell ref="H18:H24"/>
    <mergeCell ref="H25:H26"/>
    <mergeCell ref="H27:H28"/>
    <mergeCell ref="H29:H31"/>
    <mergeCell ref="H32:H34"/>
    <mergeCell ref="H35:H37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2026-03-31T01:30:13Z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