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8月" sheetId="14" r:id="rId1"/>
  </sheets>
  <definedNames>
    <definedName name="_xlnm._FilterDatabase" localSheetId="0" hidden="1">'8月'!#REF!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<sst xmlns="http://schemas.openxmlformats.org/spreadsheetml/2006/main" count="235" uniqueCount="152">
  <si>
    <t>深圳嘉富高对账单-Recall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</si>
  <si>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</si>
  <si>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</si>
  <si>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</si>
  <si>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</si>
  <si>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</si>
  <si>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</si>
  <si>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</si>
  <si>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</si>
  <si>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</si>
  <si>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</si>
  <si>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</si>
  <si>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</si>
  <si>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</si>
  <si>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</si>
  <si>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深圳嘉富高</t>
  </si>
  <si>
    <t>sz_kevin
每款1pc留底核对</t>
  </si>
  <si>
    <t>S26011833</t>
  </si>
  <si>
    <t>62791-04</t>
  </si>
  <si>
    <t>RJFG2628</t>
  </si>
  <si>
    <t>6386/763/600/99</t>
  </si>
  <si>
    <t>弘展LANTERN灯笼</t>
  </si>
  <si>
    <r>
      <rPr>
        <sz val="10"/>
        <color theme="1"/>
        <rFont val="Calibri"/>
        <charset val="134"/>
      </rPr>
      <t>ZHHTR25019   9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RFID</t>
    </r>
    <r>
      <rPr>
        <sz val="10"/>
        <color theme="1"/>
        <rFont val="宋体"/>
        <charset val="134"/>
      </rPr>
      <t>对折吊牌</t>
    </r>
    <r>
      <rPr>
        <sz val="10"/>
        <color theme="1"/>
        <rFont val="Calibri"/>
        <charset val="134"/>
      </rPr>
      <t>52*210mm</t>
    </r>
    <r>
      <rPr>
        <sz val="10"/>
        <color theme="1"/>
        <rFont val="宋体"/>
        <charset val="134"/>
      </rPr>
      <t>不含价格贴</t>
    </r>
  </si>
  <si>
    <t>6386/763</t>
  </si>
  <si>
    <r>
      <rPr>
        <sz val="10"/>
        <color theme="1"/>
        <rFont val="Calibri"/>
        <charset val="134"/>
      </rPr>
      <t>15</t>
    </r>
    <r>
      <rPr>
        <sz val="10"/>
        <color theme="1"/>
        <rFont val="宋体"/>
        <charset val="134"/>
      </rPr>
      <t>标</t>
    </r>
    <r>
      <rPr>
        <sz val="10"/>
        <color theme="1"/>
        <rFont val="Calibri"/>
        <charset val="134"/>
      </rPr>
      <t>-103</t>
    </r>
    <r>
      <rPr>
        <sz val="10"/>
        <color theme="1"/>
        <rFont val="宋体"/>
        <charset val="134"/>
      </rPr>
      <t>小吊牌</t>
    </r>
    <r>
      <rPr>
        <sz val="10"/>
        <color theme="1"/>
        <rFont val="Calibri"/>
        <charset val="134"/>
      </rPr>
      <t xml:space="preserve">  ZHHTP24006</t>
    </r>
  </si>
  <si>
    <t>S26020415</t>
  </si>
  <si>
    <t>PO21873-04</t>
  </si>
  <si>
    <t>RJFG2631</t>
  </si>
  <si>
    <t>0350/468//728/02</t>
  </si>
  <si>
    <t>虹瑞(烛台)</t>
  </si>
  <si>
    <t>ZHHTR25003  9标RFID吊牌45*61mm（不含价格贴）</t>
  </si>
  <si>
    <t>0350/468//728/03</t>
  </si>
  <si>
    <t>0350/468//728/04</t>
  </si>
  <si>
    <t>S26020211</t>
  </si>
  <si>
    <t>PO23643</t>
  </si>
  <si>
    <t>RJFG2633</t>
  </si>
  <si>
    <t>1327/468/800/03</t>
  </si>
  <si>
    <t>虹瑞（烛台）</t>
  </si>
  <si>
    <t>1327/468</t>
  </si>
  <si>
    <t>31标A2-蜡烛警告标35mm不可移 ZHSK25016</t>
  </si>
  <si>
    <t>PO23640</t>
  </si>
  <si>
    <t>1325-468-800-01</t>
  </si>
  <si>
    <t>1325-468</t>
  </si>
  <si>
    <t>PO25008</t>
  </si>
  <si>
    <t>PO25009</t>
  </si>
  <si>
    <t>S26020416</t>
  </si>
  <si>
    <t>RJFG2635</t>
  </si>
  <si>
    <t>4348-436-800-99</t>
  </si>
  <si>
    <t>4348-436</t>
  </si>
  <si>
    <t>S26020507</t>
  </si>
  <si>
    <t>PO21967-04</t>
  </si>
  <si>
    <t>RJFG2636</t>
  </si>
  <si>
    <t>0374/043/728/03</t>
  </si>
  <si>
    <t>铁花盆</t>
  </si>
  <si>
    <t>ZHSKR25006  14标贴纸45*35mm可移（非RFID）</t>
  </si>
  <si>
    <t>PO21949-04</t>
  </si>
  <si>
    <t>0374/043/728/04</t>
  </si>
  <si>
    <t>S26020509</t>
  </si>
  <si>
    <t>PO-37218</t>
  </si>
  <si>
    <t>RJFG2634</t>
  </si>
  <si>
    <t>4341-468-774-99</t>
  </si>
  <si>
    <t>4341-468</t>
  </si>
  <si>
    <t>S26031097</t>
  </si>
  <si>
    <t>21943-04</t>
  </si>
  <si>
    <t>RJFG2637</t>
  </si>
  <si>
    <t>0370/047/728/03</t>
  </si>
  <si>
    <t>虹瑞 太阳能灯笼</t>
  </si>
  <si>
    <t>ZHHTR25019   9标RFID对折吊牌52*210mm不含价格贴</t>
  </si>
  <si>
    <t>0370/047/728/99</t>
  </si>
  <si>
    <t>0370/047</t>
  </si>
  <si>
    <r>
      <rPr>
        <sz val="10"/>
        <rFont val="Calibri"/>
        <charset val="134"/>
      </rPr>
      <t>15</t>
    </r>
    <r>
      <rPr>
        <sz val="10"/>
        <rFont val="宋体"/>
        <charset val="134"/>
      </rPr>
      <t>标</t>
    </r>
    <r>
      <rPr>
        <sz val="10"/>
        <rFont val="Calibri"/>
        <charset val="134"/>
      </rPr>
      <t>-103</t>
    </r>
    <r>
      <rPr>
        <sz val="10"/>
        <rFont val="宋体"/>
        <charset val="134"/>
      </rPr>
      <t>小吊牌</t>
    </r>
    <r>
      <rPr>
        <sz val="10"/>
        <rFont val="Calibri"/>
        <charset val="134"/>
      </rPr>
      <t xml:space="preserve">  ZHHTP24006</t>
    </r>
  </si>
  <si>
    <t>S26030648</t>
  </si>
  <si>
    <t>37278-4</t>
  </si>
  <si>
    <t>RJFG2638</t>
  </si>
  <si>
    <t>6275/042/052/01</t>
  </si>
  <si>
    <t>水果罩 （绿城家居）</t>
  </si>
  <si>
    <t>9标RFID对折吊牌45*61（双价格）ZHHTR25014</t>
  </si>
  <si>
    <t>红蓝价格贴ZHSK25013+ZHSK25014</t>
  </si>
  <si>
    <t>6275/042/052/02</t>
  </si>
  <si>
    <t>S26030046</t>
  </si>
  <si>
    <t>25980-04</t>
  </si>
  <si>
    <t>RJFG2639</t>
  </si>
  <si>
    <t>S26030053</t>
  </si>
  <si>
    <t>24734/25562</t>
  </si>
  <si>
    <t>RJFG2640，翻单2</t>
  </si>
  <si>
    <t>6317/046/800/03</t>
  </si>
  <si>
    <t>德利嘉（黑色花瓶）</t>
  </si>
  <si>
    <t>ZHRFS24014 14标RFID贴纸45*35mm不可移</t>
  </si>
  <si>
    <t>6317/046/800/02</t>
  </si>
  <si>
    <t>S26031199</t>
  </si>
  <si>
    <t>RJFG2641</t>
  </si>
  <si>
    <t>0204/042/700/99</t>
  </si>
  <si>
    <t>怡华（茶叶盒）</t>
  </si>
  <si>
    <t>ZHTZ25003   14标RFID贴纸45*35mm不可移(特殊胶膜)</t>
  </si>
  <si>
    <t>S26031200</t>
  </si>
  <si>
    <t>RJFG2642</t>
  </si>
  <si>
    <t>S26031202</t>
  </si>
  <si>
    <t>RJFG2543</t>
  </si>
  <si>
    <t>5697/052/999/99</t>
  </si>
  <si>
    <t>超市五件套</t>
  </si>
  <si>
    <t>ZHRFS24012   14标RFID贴纸45*60mm不可移双色</t>
  </si>
  <si>
    <t>5697/052</t>
  </si>
  <si>
    <t>59A警告贴纸不可移  ZHSKR24013</t>
  </si>
  <si>
    <t>S26031616</t>
  </si>
  <si>
    <t>37852-04</t>
  </si>
  <si>
    <t>RJFG2644</t>
  </si>
  <si>
    <t>6355/046/700/99</t>
  </si>
  <si>
    <t>S26032665</t>
  </si>
  <si>
    <t>38480-04</t>
  </si>
  <si>
    <t>RJFG2645</t>
  </si>
  <si>
    <t>2252/042/774/99</t>
  </si>
  <si>
    <t>开瓶器</t>
  </si>
  <si>
    <t>交期2026/3/31</t>
  </si>
  <si>
    <t>S26031613</t>
  </si>
  <si>
    <t>PO-37106</t>
  </si>
  <si>
    <t>RJFG2647</t>
  </si>
  <si>
    <t>6356/043/450/99</t>
  </si>
  <si>
    <t>陶瓷球__ 弘展</t>
  </si>
  <si>
    <t>S26032126</t>
  </si>
  <si>
    <t>38613-04
38972-04</t>
  </si>
  <si>
    <t>RJFG2646</t>
  </si>
  <si>
    <t>2239/467/250/99</t>
  </si>
  <si>
    <t>贝壳碗</t>
  </si>
  <si>
    <t>38614-04</t>
  </si>
  <si>
    <t>2237/467/250/99</t>
  </si>
  <si>
    <t>38615-04
38973-04</t>
  </si>
  <si>
    <t>2248/216/250/99</t>
  </si>
  <si>
    <t>38616-04</t>
  </si>
  <si>
    <t>2245/216/250/99</t>
  </si>
  <si>
    <t>S26031451</t>
  </si>
  <si>
    <t>PO-24556</t>
  </si>
  <si>
    <t>RJFG2648</t>
  </si>
  <si>
    <t>6195/517/800/01</t>
  </si>
  <si>
    <t>艺博(大中小挂钩）</t>
  </si>
  <si>
    <t>ZHRFS24014  14标RFID贴纸45*35mm不可移</t>
  </si>
  <si>
    <t>6195/517/800/02</t>
  </si>
  <si>
    <t>6195/517/800/03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</si>
  <si>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</si>
  <si>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</si>
  <si>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</si>
  <si>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</si>
  <si>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</si>
  <si>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</si>
  <si>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</si>
  <si>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</si>
  <si>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</si>
  <si>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</si>
  <si>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</si>
  <si>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嘉富高贸易（深圳）有限公司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</si>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</sst>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00000"/>
    <numFmt numFmtId="181" formatCode="0.000_);[Red]\(0.000\)"/>
    <numFmt numFmtId="182" formatCode="0.00_ "/>
    <numFmt numFmtId="183" formatCode="0;[Red]0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Calibri"/>
      <charset val="134"/>
    </font>
    <font>
      <sz val="9"/>
      <name val="微软雅黑"/>
      <charset val="134"/>
    </font>
    <font>
      <sz val="10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/>
  </cellStyleXfs>
  <cellXfs count="10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80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 applyProtection="1">
      <alignment horizontal="center" vertical="center" wrapText="1"/>
      <protection locked="0"/>
    </xf>
    <xf numFmtId="180" fontId="7" fillId="0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 vertical="center" wrapText="1"/>
      <protection locked="0"/>
    </xf>
    <xf numFmtId="180" fontId="7" fillId="0" borderId="4" xfId="51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 applyProtection="1">
      <alignment horizontal="center" vertical="center"/>
      <protection locked="0"/>
    </xf>
    <xf numFmtId="0" fontId="5" fillId="0" borderId="3" xfId="52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7" fillId="0" borderId="3" xfId="52" applyNumberFormat="1" applyFont="1" applyFill="1" applyBorder="1" applyAlignment="1" applyProtection="1">
      <alignment horizontal="center" vertical="center" wrapText="1"/>
      <protection locked="0"/>
    </xf>
    <xf numFmtId="17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5" fillId="0" borderId="2" xfId="5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80" fontId="7" fillId="0" borderId="1" xfId="51" applyNumberFormat="1" applyFont="1" applyFill="1" applyBorder="1" applyAlignment="1">
      <alignment horizontal="center" vertical="center" wrapText="1"/>
    </xf>
    <xf numFmtId="183" fontId="7" fillId="0" borderId="1" xfId="51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  <protection locked="0"/>
    </xf>
    <xf numFmtId="180" fontId="6" fillId="0" borderId="2" xfId="51" applyNumberFormat="1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 applyProtection="1">
      <alignment horizontal="center" vertical="center" wrapText="1"/>
      <protection locked="0"/>
    </xf>
    <xf numFmtId="180" fontId="6" fillId="0" borderId="4" xfId="5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52" applyNumberFormat="1" applyFont="1" applyFill="1" applyBorder="1" applyAlignment="1" applyProtection="1">
      <alignment horizontal="center" vertical="center" wrapText="1"/>
      <protection locked="0"/>
    </xf>
    <xf numFmtId="180" fontId="6" fillId="0" borderId="3" xfId="5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  <cellStyle name="一般_Performa Invoice 2007" xfId="52"/>
  </cellStyles>
  <tableStyles count="0" defaultTableStyle="TableStyleMedium9" defaultPivotStyle="PivotStyleLight16"/>
  <colors>
    <mruColors>
      <color rgb="00BFBFBF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zoomScale="85" zoomScaleNormal="85" topLeftCell="A22" workbookViewId="0">
      <selection activeCell="J3" sqref="J3:J50"/>
    </sheetView>
  </sheetViews>
  <sheetFormatPr defaultColWidth="9" defaultRowHeight="14.5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2.2909090909091" style="1" customWidth="1"/>
    <col min="5" max="5" width="13.3636363636364" style="1" customWidth="1"/>
    <col min="6" max="6" width="16.9" style="1" customWidth="1"/>
    <col min="7" max="7" width="19.0363636363636" style="5" customWidth="1"/>
    <col min="8" max="8" width="17.6454545454545" style="1" customWidth="1"/>
    <col min="9" max="9" width="37.3272727272727" style="1" customWidth="1"/>
    <col min="10" max="10" width="15.5636363636364" style="6" customWidth="1"/>
    <col min="11" max="11" width="11.4363636363636" style="1" customWidth="1"/>
    <col min="12" max="12" width="15.3909090909091" style="6" customWidth="1"/>
    <col min="13" max="13" width="22.6727272727273" style="1" customWidth="1"/>
    <col min="14" max="16384" width="9" style="1"/>
  </cols>
  <sheetData>
    <row r="1" s="1" customFormat="1" ht="31" customHeight="1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2" customForma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3" customFormat="1" ht="16.5" spans="1:14">
      <c r="A3" s="19" t="s">
        <v>15</v>
      </c>
      <c r="B3" s="20">
        <v>46086</v>
      </c>
      <c r="C3" s="21" t="s">
        <v>16</v>
      </c>
      <c r="D3" s="22" t="s">
        <v>17</v>
      </c>
      <c r="E3" s="23" t="s">
        <v>18</v>
      </c>
      <c r="F3" s="24" t="s">
        <v>19</v>
      </c>
      <c r="G3" s="25" t="s">
        <v>20</v>
      </c>
      <c r="H3" s="26" t="s">
        <v>21</v>
      </c>
      <c r="I3" s="27" t="s">
        <v>22</v>
      </c>
      <c r="J3" s="28">
        <v>2030</v>
      </c>
      <c r="K3" s="27">
        <v>0.72</v>
      </c>
      <c r="L3" s="29">
        <f>J3*K3</f>
        <v>1461.6</v>
      </c>
      <c r="M3" s="30"/>
      <c r="N3" s="31"/>
    </row>
    <row r="4" s="3" customFormat="1" ht="16.5" spans="1:14">
      <c r="A4" s="19"/>
      <c r="B4" s="20"/>
      <c r="C4" s="21"/>
      <c r="D4" s="32"/>
      <c r="E4" s="23"/>
      <c r="F4" s="24"/>
      <c r="G4" s="25" t="s">
        <v>23</v>
      </c>
      <c r="H4" s="26"/>
      <c r="I4" s="27" t="s">
        <v>24</v>
      </c>
      <c r="J4" s="28">
        <v>2030</v>
      </c>
      <c r="K4" s="27">
        <v>0.18</v>
      </c>
      <c r="L4" s="29">
        <f t="shared" ref="L4:L48" si="0">J4*K4</f>
        <v>365.4</v>
      </c>
      <c r="M4" s="30"/>
      <c r="N4" s="31"/>
    </row>
    <row r="5" s="3" customFormat="1" ht="16.5" spans="1:14">
      <c r="A5" s="33" t="s">
        <v>15</v>
      </c>
      <c r="B5" s="20">
        <v>46058</v>
      </c>
      <c r="C5" s="34" t="s">
        <v>16</v>
      </c>
      <c r="D5" s="33" t="s">
        <v>25</v>
      </c>
      <c r="E5" s="35" t="s">
        <v>26</v>
      </c>
      <c r="F5" s="33" t="s">
        <v>27</v>
      </c>
      <c r="G5" s="25" t="s">
        <v>28</v>
      </c>
      <c r="H5" s="36" t="s">
        <v>29</v>
      </c>
      <c r="I5" s="37" t="s">
        <v>30</v>
      </c>
      <c r="J5" s="38">
        <v>1580</v>
      </c>
      <c r="K5" s="39">
        <v>0.54</v>
      </c>
      <c r="L5" s="29">
        <f t="shared" si="0"/>
        <v>853.2</v>
      </c>
      <c r="M5" s="30"/>
      <c r="N5" s="31"/>
    </row>
    <row r="6" s="3" customFormat="1" ht="16.5" spans="1:14">
      <c r="A6" s="33"/>
      <c r="B6" s="20"/>
      <c r="C6" s="34"/>
      <c r="D6" s="33"/>
      <c r="E6" s="40"/>
      <c r="F6" s="33"/>
      <c r="G6" s="25" t="s">
        <v>31</v>
      </c>
      <c r="H6" s="41"/>
      <c r="I6" s="37" t="s">
        <v>30</v>
      </c>
      <c r="J6" s="38">
        <v>1350</v>
      </c>
      <c r="K6" s="39">
        <v>0.54</v>
      </c>
      <c r="L6" s="29">
        <f t="shared" si="0"/>
        <v>729</v>
      </c>
      <c r="M6" s="30"/>
      <c r="N6" s="31"/>
    </row>
    <row r="7" s="3" customFormat="1" ht="16.5" spans="1:14">
      <c r="A7" s="33"/>
      <c r="B7" s="20"/>
      <c r="C7" s="34"/>
      <c r="D7" s="33"/>
      <c r="E7" s="40"/>
      <c r="F7" s="33"/>
      <c r="G7" s="25" t="s">
        <v>32</v>
      </c>
      <c r="H7" s="41"/>
      <c r="I7" s="37" t="s">
        <v>30</v>
      </c>
      <c r="J7" s="38">
        <v>940</v>
      </c>
      <c r="K7" s="39">
        <v>0.54</v>
      </c>
      <c r="L7" s="29">
        <f t="shared" si="0"/>
        <v>507.6</v>
      </c>
      <c r="M7" s="30"/>
      <c r="N7" s="31"/>
    </row>
    <row r="8" s="3" customFormat="1" spans="1:14">
      <c r="A8" s="37" t="s">
        <v>15</v>
      </c>
      <c r="B8" s="20">
        <v>46056</v>
      </c>
      <c r="C8" s="21" t="s">
        <v>16</v>
      </c>
      <c r="D8" s="37" t="s">
        <v>33</v>
      </c>
      <c r="E8" s="42" t="s">
        <v>34</v>
      </c>
      <c r="F8" s="43" t="s">
        <v>35</v>
      </c>
      <c r="G8" s="44" t="s">
        <v>36</v>
      </c>
      <c r="H8" s="45" t="s">
        <v>37</v>
      </c>
      <c r="I8" s="37" t="s">
        <v>30</v>
      </c>
      <c r="J8" s="38">
        <v>2110</v>
      </c>
      <c r="K8" s="39">
        <v>0.54</v>
      </c>
      <c r="L8" s="29">
        <f t="shared" si="0"/>
        <v>1139.4</v>
      </c>
      <c r="M8" s="30"/>
      <c r="N8" s="31"/>
    </row>
    <row r="9" s="3" customFormat="1" spans="1:14">
      <c r="A9" s="37"/>
      <c r="B9" s="20"/>
      <c r="C9" s="21"/>
      <c r="D9" s="37"/>
      <c r="E9" s="42"/>
      <c r="F9" s="46"/>
      <c r="G9" s="47" t="s">
        <v>38</v>
      </c>
      <c r="H9" s="48"/>
      <c r="I9" s="37" t="s">
        <v>39</v>
      </c>
      <c r="J9" s="38">
        <v>2110</v>
      </c>
      <c r="K9" s="49">
        <v>0.07</v>
      </c>
      <c r="L9" s="29">
        <f t="shared" si="0"/>
        <v>147.7</v>
      </c>
      <c r="M9" s="30"/>
      <c r="N9" s="31"/>
    </row>
    <row r="10" s="3" customFormat="1" spans="1:14">
      <c r="A10" s="37"/>
      <c r="B10" s="20"/>
      <c r="C10" s="21"/>
      <c r="D10" s="37"/>
      <c r="E10" s="50" t="s">
        <v>40</v>
      </c>
      <c r="F10" s="46"/>
      <c r="G10" s="44" t="s">
        <v>41</v>
      </c>
      <c r="H10" s="48"/>
      <c r="I10" s="37" t="s">
        <v>30</v>
      </c>
      <c r="J10" s="38">
        <v>1560</v>
      </c>
      <c r="K10" s="39">
        <v>0.54</v>
      </c>
      <c r="L10" s="29">
        <f t="shared" si="0"/>
        <v>842.4</v>
      </c>
      <c r="M10" s="30"/>
      <c r="N10" s="31"/>
    </row>
    <row r="11" s="3" customFormat="1" spans="1:14">
      <c r="A11" s="37"/>
      <c r="B11" s="20"/>
      <c r="C11" s="21"/>
      <c r="D11" s="37"/>
      <c r="E11" s="51"/>
      <c r="F11" s="46"/>
      <c r="G11" s="47" t="s">
        <v>42</v>
      </c>
      <c r="H11" s="52"/>
      <c r="I11" s="37" t="s">
        <v>39</v>
      </c>
      <c r="J11" s="38">
        <v>1560</v>
      </c>
      <c r="K11" s="49">
        <v>0.07</v>
      </c>
      <c r="L11" s="29">
        <f t="shared" si="0"/>
        <v>109.2</v>
      </c>
      <c r="M11" s="30"/>
      <c r="N11" s="31"/>
    </row>
    <row r="12" s="3" customFormat="1" spans="1:14">
      <c r="A12" s="37"/>
      <c r="B12" s="20"/>
      <c r="C12" s="21"/>
      <c r="D12" s="37"/>
      <c r="E12" s="42" t="s">
        <v>43</v>
      </c>
      <c r="F12" s="46"/>
      <c r="G12" s="44" t="s">
        <v>36</v>
      </c>
      <c r="H12" s="45" t="s">
        <v>37</v>
      </c>
      <c r="I12" s="37" t="s">
        <v>30</v>
      </c>
      <c r="J12" s="38">
        <v>1620</v>
      </c>
      <c r="K12" s="37">
        <v>0.54</v>
      </c>
      <c r="L12" s="29">
        <f t="shared" si="0"/>
        <v>874.8</v>
      </c>
      <c r="M12" s="30"/>
      <c r="N12" s="31"/>
    </row>
    <row r="13" s="3" customFormat="1" spans="1:14">
      <c r="A13" s="37"/>
      <c r="B13" s="20"/>
      <c r="C13" s="21"/>
      <c r="D13" s="37"/>
      <c r="E13" s="42"/>
      <c r="F13" s="46"/>
      <c r="G13" s="47" t="s">
        <v>38</v>
      </c>
      <c r="H13" s="48"/>
      <c r="I13" s="37" t="s">
        <v>39</v>
      </c>
      <c r="J13" s="38">
        <v>1620</v>
      </c>
      <c r="K13" s="49">
        <v>0.07</v>
      </c>
      <c r="L13" s="29">
        <f t="shared" si="0"/>
        <v>113.4</v>
      </c>
      <c r="M13" s="30"/>
      <c r="N13" s="31"/>
    </row>
    <row r="14" s="3" customFormat="1" spans="1:14">
      <c r="A14" s="37"/>
      <c r="B14" s="20"/>
      <c r="C14" s="21"/>
      <c r="D14" s="37"/>
      <c r="E14" s="50" t="s">
        <v>44</v>
      </c>
      <c r="F14" s="46"/>
      <c r="G14" s="44" t="s">
        <v>41</v>
      </c>
      <c r="H14" s="48"/>
      <c r="I14" s="37" t="s">
        <v>30</v>
      </c>
      <c r="J14" s="38">
        <v>1560</v>
      </c>
      <c r="K14" s="37">
        <v>0.54</v>
      </c>
      <c r="L14" s="29">
        <f t="shared" si="0"/>
        <v>842.4</v>
      </c>
      <c r="M14" s="30"/>
      <c r="N14" s="31"/>
    </row>
    <row r="15" s="3" customFormat="1" spans="1:14">
      <c r="A15" s="37"/>
      <c r="B15" s="20"/>
      <c r="C15" s="21"/>
      <c r="D15" s="37"/>
      <c r="E15" s="51"/>
      <c r="F15" s="53"/>
      <c r="G15" s="47" t="s">
        <v>42</v>
      </c>
      <c r="H15" s="52"/>
      <c r="I15" s="37" t="s">
        <v>39</v>
      </c>
      <c r="J15" s="38">
        <v>1560</v>
      </c>
      <c r="K15" s="49">
        <v>0.07</v>
      </c>
      <c r="L15" s="29">
        <f t="shared" si="0"/>
        <v>109.2</v>
      </c>
      <c r="M15" s="30"/>
      <c r="N15" s="31"/>
    </row>
    <row r="16" s="3" customFormat="1" spans="1:14">
      <c r="A16" s="37" t="s">
        <v>15</v>
      </c>
      <c r="B16" s="20">
        <v>46058</v>
      </c>
      <c r="C16" s="21" t="s">
        <v>16</v>
      </c>
      <c r="D16" s="37" t="s">
        <v>45</v>
      </c>
      <c r="E16" s="50">
        <v>23631</v>
      </c>
      <c r="F16" s="37" t="s">
        <v>46</v>
      </c>
      <c r="G16" s="44" t="s">
        <v>47</v>
      </c>
      <c r="H16" s="54" t="s">
        <v>37</v>
      </c>
      <c r="I16" s="37" t="s">
        <v>30</v>
      </c>
      <c r="J16" s="38">
        <v>2130</v>
      </c>
      <c r="K16" s="39">
        <v>0.54</v>
      </c>
      <c r="L16" s="29">
        <f t="shared" si="0"/>
        <v>1150.2</v>
      </c>
      <c r="M16" s="30"/>
      <c r="N16" s="31"/>
    </row>
    <row r="17" s="3" customFormat="1" spans="1:14">
      <c r="A17" s="37"/>
      <c r="B17" s="20"/>
      <c r="C17" s="37"/>
      <c r="D17" s="37"/>
      <c r="E17" s="51"/>
      <c r="F17" s="37"/>
      <c r="G17" s="47" t="s">
        <v>48</v>
      </c>
      <c r="H17" s="54"/>
      <c r="I17" s="37" t="s">
        <v>39</v>
      </c>
      <c r="J17" s="38">
        <v>2130</v>
      </c>
      <c r="K17" s="49">
        <v>0.07</v>
      </c>
      <c r="L17" s="29">
        <f t="shared" si="0"/>
        <v>149.1</v>
      </c>
      <c r="M17" s="30"/>
      <c r="N17" s="31"/>
    </row>
    <row r="18" s="3" customFormat="1" ht="16.5" spans="1:14">
      <c r="A18" s="33" t="s">
        <v>15</v>
      </c>
      <c r="B18" s="20">
        <v>46058</v>
      </c>
      <c r="C18" s="34" t="s">
        <v>16</v>
      </c>
      <c r="D18" s="33" t="s">
        <v>49</v>
      </c>
      <c r="E18" s="55" t="s">
        <v>50</v>
      </c>
      <c r="F18" s="33" t="s">
        <v>51</v>
      </c>
      <c r="G18" s="25" t="s">
        <v>52</v>
      </c>
      <c r="H18" s="36" t="s">
        <v>53</v>
      </c>
      <c r="I18" s="56" t="s">
        <v>54</v>
      </c>
      <c r="J18" s="25">
        <v>220</v>
      </c>
      <c r="K18" s="56">
        <v>0.1</v>
      </c>
      <c r="L18" s="29">
        <f t="shared" si="0"/>
        <v>22</v>
      </c>
      <c r="M18" s="30"/>
      <c r="N18" s="31"/>
    </row>
    <row r="19" s="3" customFormat="1" ht="16.5" spans="1:14">
      <c r="A19" s="33"/>
      <c r="B19" s="20"/>
      <c r="C19" s="34"/>
      <c r="D19" s="33"/>
      <c r="E19" s="35" t="s">
        <v>55</v>
      </c>
      <c r="F19" s="33"/>
      <c r="G19" s="25" t="s">
        <v>52</v>
      </c>
      <c r="H19" s="41"/>
      <c r="I19" s="56" t="s">
        <v>54</v>
      </c>
      <c r="J19" s="25">
        <v>620</v>
      </c>
      <c r="K19" s="56">
        <v>0.1</v>
      </c>
      <c r="L19" s="29">
        <f t="shared" si="0"/>
        <v>62</v>
      </c>
      <c r="M19" s="30"/>
      <c r="N19" s="31"/>
    </row>
    <row r="20" s="3" customFormat="1" ht="16.5" spans="1:14">
      <c r="A20" s="33"/>
      <c r="B20" s="20"/>
      <c r="C20" s="34"/>
      <c r="D20" s="33"/>
      <c r="E20" s="57"/>
      <c r="F20" s="33"/>
      <c r="G20" s="25" t="s">
        <v>56</v>
      </c>
      <c r="H20" s="41"/>
      <c r="I20" s="56" t="s">
        <v>54</v>
      </c>
      <c r="J20" s="25">
        <v>620</v>
      </c>
      <c r="K20" s="56">
        <v>0.1</v>
      </c>
      <c r="L20" s="29">
        <f t="shared" si="0"/>
        <v>62</v>
      </c>
      <c r="M20" s="30"/>
      <c r="N20" s="31"/>
    </row>
    <row r="21" s="3" customFormat="1" spans="1:14">
      <c r="A21" s="37" t="s">
        <v>15</v>
      </c>
      <c r="B21" s="20">
        <v>46058</v>
      </c>
      <c r="C21" s="21" t="s">
        <v>16</v>
      </c>
      <c r="D21" s="37" t="s">
        <v>57</v>
      </c>
      <c r="E21" s="50" t="s">
        <v>58</v>
      </c>
      <c r="F21" s="37" t="s">
        <v>59</v>
      </c>
      <c r="G21" s="44" t="s">
        <v>60</v>
      </c>
      <c r="H21" s="54" t="s">
        <v>37</v>
      </c>
      <c r="I21" s="37" t="s">
        <v>30</v>
      </c>
      <c r="J21" s="38">
        <v>1030</v>
      </c>
      <c r="K21" s="39">
        <v>0.54</v>
      </c>
      <c r="L21" s="29">
        <f t="shared" si="0"/>
        <v>556.2</v>
      </c>
      <c r="M21" s="30"/>
      <c r="N21" s="31"/>
    </row>
    <row r="22" s="3" customFormat="1" spans="1:14">
      <c r="A22" s="37"/>
      <c r="B22" s="20"/>
      <c r="C22" s="37"/>
      <c r="D22" s="37"/>
      <c r="E22" s="51"/>
      <c r="F22" s="37"/>
      <c r="G22" s="47" t="s">
        <v>61</v>
      </c>
      <c r="H22" s="54"/>
      <c r="I22" s="37" t="s">
        <v>39</v>
      </c>
      <c r="J22" s="38">
        <v>1030</v>
      </c>
      <c r="K22" s="49">
        <v>0.07</v>
      </c>
      <c r="L22" s="29">
        <f t="shared" si="0"/>
        <v>72.1</v>
      </c>
      <c r="M22" s="30"/>
      <c r="N22" s="31"/>
    </row>
    <row r="23" s="3" customFormat="1" ht="16.5" spans="1:14">
      <c r="A23" s="19" t="s">
        <v>15</v>
      </c>
      <c r="B23" s="58">
        <v>46083</v>
      </c>
      <c r="C23" s="21" t="s">
        <v>16</v>
      </c>
      <c r="D23" s="21" t="s">
        <v>62</v>
      </c>
      <c r="E23" s="23" t="s">
        <v>63</v>
      </c>
      <c r="F23" s="24" t="s">
        <v>64</v>
      </c>
      <c r="G23" s="25" t="s">
        <v>65</v>
      </c>
      <c r="H23" s="26" t="s">
        <v>66</v>
      </c>
      <c r="I23" s="59" t="s">
        <v>67</v>
      </c>
      <c r="J23" s="25">
        <v>60</v>
      </c>
      <c r="K23" s="47">
        <v>0.72</v>
      </c>
      <c r="L23" s="29">
        <f t="shared" si="0"/>
        <v>43.2</v>
      </c>
      <c r="M23" s="30"/>
      <c r="N23" s="31"/>
    </row>
    <row r="24" s="3" customFormat="1" ht="16.5" spans="1:14">
      <c r="A24" s="60"/>
      <c r="B24" s="61"/>
      <c r="C24" s="22"/>
      <c r="D24" s="22"/>
      <c r="E24" s="62"/>
      <c r="F24" s="63"/>
      <c r="G24" s="25" t="s">
        <v>68</v>
      </c>
      <c r="H24" s="64"/>
      <c r="I24" s="59" t="s">
        <v>67</v>
      </c>
      <c r="J24" s="62">
        <v>980</v>
      </c>
      <c r="K24" s="65">
        <v>0.72</v>
      </c>
      <c r="L24" s="29">
        <f t="shared" si="0"/>
        <v>705.6</v>
      </c>
      <c r="M24" s="30"/>
      <c r="N24" s="31"/>
    </row>
    <row r="25" s="3" customFormat="1" spans="1:14">
      <c r="A25" s="60"/>
      <c r="B25" s="61"/>
      <c r="C25" s="22"/>
      <c r="D25" s="22"/>
      <c r="E25" s="62"/>
      <c r="F25" s="63"/>
      <c r="G25" s="47" t="s">
        <v>69</v>
      </c>
      <c r="H25" s="64"/>
      <c r="I25" s="47" t="s">
        <v>70</v>
      </c>
      <c r="J25" s="66">
        <v>1040</v>
      </c>
      <c r="K25" s="47">
        <v>0.18</v>
      </c>
      <c r="L25" s="29">
        <f t="shared" si="0"/>
        <v>187.2</v>
      </c>
      <c r="M25" s="30"/>
      <c r="N25" s="31"/>
    </row>
    <row r="26" s="3" customFormat="1" spans="1:14">
      <c r="A26" s="19" t="s">
        <v>15</v>
      </c>
      <c r="B26" s="58">
        <v>46087</v>
      </c>
      <c r="C26" s="21" t="s">
        <v>16</v>
      </c>
      <c r="D26" s="21" t="s">
        <v>71</v>
      </c>
      <c r="E26" s="25" t="s">
        <v>72</v>
      </c>
      <c r="F26" s="21" t="s">
        <v>73</v>
      </c>
      <c r="G26" s="67" t="s">
        <v>74</v>
      </c>
      <c r="H26" s="26" t="s">
        <v>75</v>
      </c>
      <c r="I26" s="37" t="s">
        <v>76</v>
      </c>
      <c r="J26" s="38">
        <v>8050</v>
      </c>
      <c r="K26" s="37">
        <v>0.68</v>
      </c>
      <c r="L26" s="29">
        <f t="shared" si="0"/>
        <v>5474</v>
      </c>
      <c r="M26" s="30"/>
      <c r="N26" s="31"/>
    </row>
    <row r="27" s="3" customFormat="1" spans="1:14">
      <c r="A27" s="60"/>
      <c r="B27" s="61"/>
      <c r="C27" s="22"/>
      <c r="D27" s="22"/>
      <c r="E27" s="67"/>
      <c r="F27" s="22"/>
      <c r="G27" s="68"/>
      <c r="H27" s="64"/>
      <c r="I27" s="37" t="s">
        <v>77</v>
      </c>
      <c r="J27" s="38">
        <v>8050</v>
      </c>
      <c r="K27" s="49">
        <v>0</v>
      </c>
      <c r="L27" s="29">
        <f t="shared" si="0"/>
        <v>0</v>
      </c>
      <c r="M27" s="30"/>
      <c r="N27" s="31"/>
    </row>
    <row r="28" s="3" customFormat="1" spans="1:14">
      <c r="A28" s="60"/>
      <c r="B28" s="61"/>
      <c r="C28" s="22"/>
      <c r="D28" s="22"/>
      <c r="E28" s="67"/>
      <c r="F28" s="22"/>
      <c r="G28" s="67" t="s">
        <v>78</v>
      </c>
      <c r="H28" s="64"/>
      <c r="I28" s="37" t="s">
        <v>76</v>
      </c>
      <c r="J28" s="38">
        <v>10050</v>
      </c>
      <c r="K28" s="37">
        <v>0.68</v>
      </c>
      <c r="L28" s="29">
        <f t="shared" si="0"/>
        <v>6834</v>
      </c>
      <c r="M28" s="30"/>
      <c r="N28" s="31"/>
    </row>
    <row r="29" s="3" customFormat="1" spans="1:14">
      <c r="A29" s="60"/>
      <c r="B29" s="61"/>
      <c r="C29" s="22"/>
      <c r="D29" s="22"/>
      <c r="E29" s="67"/>
      <c r="F29" s="22"/>
      <c r="G29" s="68"/>
      <c r="H29" s="64"/>
      <c r="I29" s="37" t="s">
        <v>77</v>
      </c>
      <c r="J29" s="38">
        <v>10050</v>
      </c>
      <c r="K29" s="49">
        <v>0</v>
      </c>
      <c r="L29" s="29">
        <f t="shared" si="0"/>
        <v>0</v>
      </c>
      <c r="M29" s="30"/>
      <c r="N29" s="31"/>
    </row>
    <row r="30" s="3" customFormat="1" spans="1:14">
      <c r="A30" s="37" t="s">
        <v>15</v>
      </c>
      <c r="B30" s="58">
        <v>46083</v>
      </c>
      <c r="C30" s="21" t="s">
        <v>16</v>
      </c>
      <c r="D30" s="37" t="s">
        <v>79</v>
      </c>
      <c r="E30" s="42" t="s">
        <v>80</v>
      </c>
      <c r="F30" s="43" t="s">
        <v>81</v>
      </c>
      <c r="G30" s="44" t="s">
        <v>36</v>
      </c>
      <c r="H30" s="45" t="s">
        <v>37</v>
      </c>
      <c r="I30" s="37" t="s">
        <v>30</v>
      </c>
      <c r="J30" s="38">
        <v>1000</v>
      </c>
      <c r="K30" s="39">
        <v>0.54</v>
      </c>
      <c r="L30" s="29">
        <f t="shared" si="0"/>
        <v>540</v>
      </c>
      <c r="M30" s="30"/>
      <c r="N30" s="31"/>
    </row>
    <row r="31" s="3" customFormat="1" spans="1:14">
      <c r="A31" s="37"/>
      <c r="B31" s="61"/>
      <c r="C31" s="21"/>
      <c r="D31" s="37"/>
      <c r="E31" s="42"/>
      <c r="F31" s="46"/>
      <c r="G31" s="47" t="s">
        <v>38</v>
      </c>
      <c r="H31" s="48"/>
      <c r="I31" s="37" t="s">
        <v>39</v>
      </c>
      <c r="J31" s="38">
        <v>1000</v>
      </c>
      <c r="K31" s="49">
        <v>0.07</v>
      </c>
      <c r="L31" s="29">
        <f t="shared" si="0"/>
        <v>70</v>
      </c>
      <c r="M31" s="30"/>
      <c r="N31" s="31"/>
    </row>
    <row r="32" s="3" customFormat="1" ht="33" spans="1:14">
      <c r="A32" s="19" t="s">
        <v>15</v>
      </c>
      <c r="B32" s="69">
        <v>46083</v>
      </c>
      <c r="C32" s="21" t="s">
        <v>16</v>
      </c>
      <c r="D32" s="21" t="s">
        <v>82</v>
      </c>
      <c r="E32" s="23" t="s">
        <v>83</v>
      </c>
      <c r="F32" s="24" t="s">
        <v>84</v>
      </c>
      <c r="G32" s="70" t="s">
        <v>85</v>
      </c>
      <c r="H32" s="26" t="s">
        <v>86</v>
      </c>
      <c r="I32" s="37" t="s">
        <v>87</v>
      </c>
      <c r="J32" s="71">
        <v>1430</v>
      </c>
      <c r="K32" s="39">
        <v>0.42</v>
      </c>
      <c r="L32" s="29">
        <f t="shared" si="0"/>
        <v>600.6</v>
      </c>
      <c r="M32" s="30"/>
      <c r="N32" s="31"/>
    </row>
    <row r="33" s="3" customFormat="1" ht="16.5" spans="1:14">
      <c r="A33" s="19"/>
      <c r="B33" s="20"/>
      <c r="C33" s="21"/>
      <c r="D33" s="21"/>
      <c r="E33" s="33">
        <v>26332</v>
      </c>
      <c r="F33" s="21"/>
      <c r="G33" s="70" t="s">
        <v>88</v>
      </c>
      <c r="H33" s="26"/>
      <c r="I33" s="37" t="s">
        <v>87</v>
      </c>
      <c r="J33" s="71">
        <v>830</v>
      </c>
      <c r="K33" s="37">
        <v>0.42</v>
      </c>
      <c r="L33" s="29">
        <f t="shared" si="0"/>
        <v>348.6</v>
      </c>
      <c r="M33" s="30"/>
      <c r="N33" s="31"/>
    </row>
    <row r="34" s="3" customFormat="1" ht="43.5" spans="1:14">
      <c r="A34" s="19" t="s">
        <v>15</v>
      </c>
      <c r="B34" s="20">
        <v>46091</v>
      </c>
      <c r="C34" s="21" t="s">
        <v>16</v>
      </c>
      <c r="D34" s="21" t="s">
        <v>89</v>
      </c>
      <c r="E34" s="23">
        <v>25837</v>
      </c>
      <c r="F34" s="24" t="s">
        <v>90</v>
      </c>
      <c r="G34" s="23" t="s">
        <v>91</v>
      </c>
      <c r="H34" s="26" t="s">
        <v>92</v>
      </c>
      <c r="I34" s="37" t="s">
        <v>93</v>
      </c>
      <c r="J34" s="39">
        <v>2530</v>
      </c>
      <c r="K34" s="39">
        <v>0.42</v>
      </c>
      <c r="L34" s="29">
        <f t="shared" si="0"/>
        <v>1062.6</v>
      </c>
      <c r="M34" s="30"/>
      <c r="N34" s="31"/>
    </row>
    <row r="35" s="3" customFormat="1" spans="1:14">
      <c r="A35" s="37" t="s">
        <v>15</v>
      </c>
      <c r="B35" s="58">
        <v>46091</v>
      </c>
      <c r="C35" s="21" t="s">
        <v>16</v>
      </c>
      <c r="D35" s="37" t="s">
        <v>94</v>
      </c>
      <c r="E35" s="42">
        <v>25519</v>
      </c>
      <c r="F35" s="43" t="s">
        <v>95</v>
      </c>
      <c r="G35" s="44" t="s">
        <v>36</v>
      </c>
      <c r="H35" s="45" t="s">
        <v>37</v>
      </c>
      <c r="I35" s="37" t="s">
        <v>30</v>
      </c>
      <c r="J35" s="38">
        <v>1300</v>
      </c>
      <c r="K35" s="39">
        <v>0.54</v>
      </c>
      <c r="L35" s="29">
        <f t="shared" si="0"/>
        <v>702</v>
      </c>
      <c r="M35" s="30"/>
      <c r="N35" s="31"/>
    </row>
    <row r="36" s="3" customFormat="1" spans="1:14">
      <c r="A36" s="37"/>
      <c r="B36" s="61"/>
      <c r="C36" s="21"/>
      <c r="D36" s="37"/>
      <c r="E36" s="42"/>
      <c r="F36" s="46"/>
      <c r="G36" s="47" t="s">
        <v>38</v>
      </c>
      <c r="H36" s="48"/>
      <c r="I36" s="37" t="s">
        <v>39</v>
      </c>
      <c r="J36" s="38">
        <v>1300</v>
      </c>
      <c r="K36" s="49">
        <v>0.07</v>
      </c>
      <c r="L36" s="29">
        <f t="shared" si="0"/>
        <v>91</v>
      </c>
      <c r="M36" s="30"/>
      <c r="N36" s="31"/>
    </row>
    <row r="37" s="3" customFormat="1" ht="16.5" spans="1:14">
      <c r="A37" s="56" t="s">
        <v>15</v>
      </c>
      <c r="B37" s="72">
        <v>46091</v>
      </c>
      <c r="C37" s="73" t="s">
        <v>16</v>
      </c>
      <c r="D37" s="73" t="s">
        <v>96</v>
      </c>
      <c r="E37" s="74">
        <v>26537</v>
      </c>
      <c r="F37" s="56" t="s">
        <v>97</v>
      </c>
      <c r="G37" s="25" t="s">
        <v>98</v>
      </c>
      <c r="H37" s="75" t="s">
        <v>99</v>
      </c>
      <c r="I37" s="56" t="s">
        <v>100</v>
      </c>
      <c r="J37" s="23">
        <v>530</v>
      </c>
      <c r="K37" s="56">
        <v>0.42</v>
      </c>
      <c r="L37" s="29">
        <f t="shared" si="0"/>
        <v>222.6</v>
      </c>
      <c r="M37" s="30"/>
      <c r="N37" s="31"/>
    </row>
    <row r="38" s="3" customFormat="1" ht="16.5" spans="1:14">
      <c r="A38" s="56"/>
      <c r="B38" s="72"/>
      <c r="C38" s="73"/>
      <c r="D38" s="56"/>
      <c r="E38" s="76"/>
      <c r="F38" s="56"/>
      <c r="G38" s="25" t="s">
        <v>101</v>
      </c>
      <c r="H38" s="77"/>
      <c r="I38" s="39" t="s">
        <v>102</v>
      </c>
      <c r="J38" s="78">
        <v>530</v>
      </c>
      <c r="K38" s="79">
        <v>0.5</v>
      </c>
      <c r="L38" s="29">
        <f t="shared" si="0"/>
        <v>265</v>
      </c>
      <c r="M38" s="30"/>
      <c r="N38" s="31"/>
    </row>
    <row r="39" s="3" customFormat="1" ht="43.5" spans="1:14">
      <c r="A39" s="19" t="s">
        <v>15</v>
      </c>
      <c r="B39" s="69">
        <v>46097</v>
      </c>
      <c r="C39" s="21" t="s">
        <v>16</v>
      </c>
      <c r="D39" s="21" t="s">
        <v>103</v>
      </c>
      <c r="E39" s="23" t="s">
        <v>104</v>
      </c>
      <c r="F39" s="24" t="s">
        <v>105</v>
      </c>
      <c r="G39" s="70" t="s">
        <v>106</v>
      </c>
      <c r="H39" s="26" t="s">
        <v>86</v>
      </c>
      <c r="I39" s="37" t="s">
        <v>87</v>
      </c>
      <c r="J39" s="71">
        <v>1200</v>
      </c>
      <c r="K39" s="39">
        <v>0.42</v>
      </c>
      <c r="L39" s="29">
        <f t="shared" si="0"/>
        <v>504</v>
      </c>
      <c r="M39" s="30"/>
      <c r="N39" s="31"/>
    </row>
    <row r="40" s="3" customFormat="1" ht="43.5" spans="1:14">
      <c r="A40" s="37" t="s">
        <v>15</v>
      </c>
      <c r="B40" s="69">
        <v>46105</v>
      </c>
      <c r="C40" s="21" t="s">
        <v>16</v>
      </c>
      <c r="D40" s="37" t="s">
        <v>107</v>
      </c>
      <c r="E40" s="50" t="s">
        <v>108</v>
      </c>
      <c r="F40" s="37" t="s">
        <v>109</v>
      </c>
      <c r="G40" s="44" t="s">
        <v>110</v>
      </c>
      <c r="H40" s="54" t="s">
        <v>111</v>
      </c>
      <c r="I40" s="37" t="s">
        <v>30</v>
      </c>
      <c r="J40" s="38">
        <v>4080</v>
      </c>
      <c r="K40" s="39">
        <v>0.54</v>
      </c>
      <c r="L40" s="29">
        <f t="shared" si="0"/>
        <v>2203.2</v>
      </c>
      <c r="M40" s="80" t="s">
        <v>112</v>
      </c>
      <c r="N40" s="31"/>
    </row>
    <row r="41" s="3" customFormat="1" ht="43.5" spans="1:14">
      <c r="A41" s="19" t="s">
        <v>15</v>
      </c>
      <c r="B41" s="20">
        <v>46097</v>
      </c>
      <c r="C41" s="21" t="s">
        <v>16</v>
      </c>
      <c r="D41" s="21" t="s">
        <v>113</v>
      </c>
      <c r="E41" s="23" t="s">
        <v>114</v>
      </c>
      <c r="F41" s="24" t="s">
        <v>115</v>
      </c>
      <c r="G41" s="23" t="s">
        <v>116</v>
      </c>
      <c r="H41" s="26" t="s">
        <v>117</v>
      </c>
      <c r="I41" s="37" t="s">
        <v>93</v>
      </c>
      <c r="J41" s="39">
        <v>3040</v>
      </c>
      <c r="K41" s="39">
        <v>0.42</v>
      </c>
      <c r="L41" s="29">
        <f t="shared" si="0"/>
        <v>1276.8</v>
      </c>
      <c r="M41" s="30"/>
      <c r="N41" s="31"/>
    </row>
    <row r="42" s="3" customFormat="1" ht="33" spans="1:14">
      <c r="A42" s="33" t="s">
        <v>15</v>
      </c>
      <c r="B42" s="20">
        <v>46099</v>
      </c>
      <c r="C42" s="34" t="s">
        <v>16</v>
      </c>
      <c r="D42" s="33" t="s">
        <v>118</v>
      </c>
      <c r="E42" s="55" t="s">
        <v>119</v>
      </c>
      <c r="F42" s="33" t="s">
        <v>120</v>
      </c>
      <c r="G42" s="25" t="s">
        <v>121</v>
      </c>
      <c r="H42" s="36" t="s">
        <v>122</v>
      </c>
      <c r="I42" s="37" t="s">
        <v>93</v>
      </c>
      <c r="J42" s="39">
        <v>1440</v>
      </c>
      <c r="K42" s="39">
        <v>0.42</v>
      </c>
      <c r="L42" s="29">
        <f t="shared" si="0"/>
        <v>604.8</v>
      </c>
      <c r="M42" s="30"/>
      <c r="N42" s="31"/>
    </row>
    <row r="43" s="3" customFormat="1" ht="16.5" spans="1:14">
      <c r="A43" s="33"/>
      <c r="B43" s="20"/>
      <c r="C43" s="34"/>
      <c r="D43" s="33"/>
      <c r="E43" s="55" t="s">
        <v>123</v>
      </c>
      <c r="F43" s="33"/>
      <c r="G43" s="25" t="s">
        <v>124</v>
      </c>
      <c r="H43" s="41"/>
      <c r="I43" s="37" t="s">
        <v>93</v>
      </c>
      <c r="J43" s="39">
        <v>2650</v>
      </c>
      <c r="K43" s="39">
        <v>0.42</v>
      </c>
      <c r="L43" s="29">
        <f t="shared" si="0"/>
        <v>1113</v>
      </c>
      <c r="M43" s="30"/>
      <c r="N43" s="31"/>
    </row>
    <row r="44" s="3" customFormat="1" ht="33" spans="1:14">
      <c r="A44" s="33"/>
      <c r="B44" s="20"/>
      <c r="C44" s="34"/>
      <c r="D44" s="33"/>
      <c r="E44" s="55" t="s">
        <v>125</v>
      </c>
      <c r="F44" s="33"/>
      <c r="G44" s="25" t="s">
        <v>126</v>
      </c>
      <c r="H44" s="41"/>
      <c r="I44" s="37" t="s">
        <v>93</v>
      </c>
      <c r="J44" s="39">
        <v>740</v>
      </c>
      <c r="K44" s="39">
        <v>0.42</v>
      </c>
      <c r="L44" s="29">
        <f t="shared" si="0"/>
        <v>310.8</v>
      </c>
      <c r="M44" s="30"/>
      <c r="N44" s="31"/>
    </row>
    <row r="45" s="3" customFormat="1" ht="16.5" spans="1:14">
      <c r="A45" s="33"/>
      <c r="B45" s="20"/>
      <c r="C45" s="34"/>
      <c r="D45" s="33"/>
      <c r="E45" s="55" t="s">
        <v>127</v>
      </c>
      <c r="F45" s="33"/>
      <c r="G45" s="25" t="s">
        <v>128</v>
      </c>
      <c r="H45" s="41"/>
      <c r="I45" s="37" t="s">
        <v>93</v>
      </c>
      <c r="J45" s="39">
        <v>1340</v>
      </c>
      <c r="K45" s="39">
        <v>0.42</v>
      </c>
      <c r="L45" s="29">
        <f t="shared" si="0"/>
        <v>562.8</v>
      </c>
      <c r="M45" s="30"/>
      <c r="N45" s="31"/>
    </row>
    <row r="46" s="3" customFormat="1" ht="16.5" spans="1:14">
      <c r="A46" s="56" t="s">
        <v>15</v>
      </c>
      <c r="B46" s="20">
        <v>46094</v>
      </c>
      <c r="C46" s="73" t="s">
        <v>16</v>
      </c>
      <c r="D46" s="56" t="s">
        <v>129</v>
      </c>
      <c r="E46" s="81" t="s">
        <v>130</v>
      </c>
      <c r="F46" s="56" t="s">
        <v>131</v>
      </c>
      <c r="G46" s="23" t="s">
        <v>132</v>
      </c>
      <c r="H46" s="75" t="s">
        <v>133</v>
      </c>
      <c r="I46" s="56" t="s">
        <v>134</v>
      </c>
      <c r="J46" s="23">
        <v>2820</v>
      </c>
      <c r="K46" s="56">
        <v>0.42</v>
      </c>
      <c r="L46" s="29">
        <f t="shared" si="0"/>
        <v>1184.4</v>
      </c>
      <c r="M46" s="30"/>
      <c r="N46" s="31"/>
    </row>
    <row r="47" s="3" customFormat="1" ht="16.5" spans="1:14">
      <c r="A47" s="56"/>
      <c r="B47" s="20"/>
      <c r="C47" s="73"/>
      <c r="D47" s="56"/>
      <c r="E47" s="82"/>
      <c r="F47" s="56"/>
      <c r="G47" s="23" t="s">
        <v>135</v>
      </c>
      <c r="H47" s="77"/>
      <c r="I47" s="56" t="s">
        <v>134</v>
      </c>
      <c r="J47" s="23">
        <v>3280</v>
      </c>
      <c r="K47" s="56">
        <v>0.42</v>
      </c>
      <c r="L47" s="29">
        <f t="shared" si="0"/>
        <v>1377.6</v>
      </c>
      <c r="M47" s="30"/>
      <c r="N47" s="31"/>
    </row>
    <row r="48" s="3" customFormat="1" ht="16.5" spans="1:14">
      <c r="A48" s="56"/>
      <c r="B48" s="20"/>
      <c r="C48" s="56"/>
      <c r="D48" s="56"/>
      <c r="E48" s="82"/>
      <c r="F48" s="56"/>
      <c r="G48" s="23" t="s">
        <v>136</v>
      </c>
      <c r="H48" s="83"/>
      <c r="I48" s="56" t="s">
        <v>134</v>
      </c>
      <c r="J48" s="23">
        <v>2680</v>
      </c>
      <c r="K48" s="56">
        <v>0.42</v>
      </c>
      <c r="L48" s="29">
        <f t="shared" si="0"/>
        <v>1125.6</v>
      </c>
      <c r="M48" s="30"/>
      <c r="N48" s="31"/>
    </row>
    <row r="49" s="3" customFormat="1" spans="1:14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6"/>
      <c r="L49" s="87"/>
      <c r="M49" s="30"/>
      <c r="N49" s="31"/>
    </row>
    <row r="50" s="3" customFormat="1" spans="1:14">
      <c r="A50" s="84"/>
      <c r="B50" s="85"/>
      <c r="C50" s="85"/>
      <c r="D50" s="85"/>
      <c r="E50" s="85"/>
      <c r="F50" s="85"/>
      <c r="G50" s="85"/>
      <c r="H50" s="85"/>
      <c r="I50" s="85"/>
      <c r="J50" s="85"/>
      <c r="K50" s="86"/>
      <c r="L50" s="87"/>
      <c r="M50" s="30"/>
      <c r="N50" s="31"/>
    </row>
    <row r="51" s="3" customFormat="1" spans="1:14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6"/>
      <c r="L51" s="87"/>
      <c r="M51" s="30"/>
      <c r="N51" s="31"/>
    </row>
    <row r="52" s="3" customFormat="1" spans="1:14">
      <c r="A52" s="84"/>
      <c r="B52" s="85"/>
      <c r="C52" s="85"/>
      <c r="D52" s="85"/>
      <c r="E52" s="85"/>
      <c r="F52" s="85"/>
      <c r="G52" s="85"/>
      <c r="H52" s="85"/>
      <c r="I52" s="85"/>
      <c r="J52" s="85"/>
      <c r="K52" s="86"/>
      <c r="L52" s="87"/>
      <c r="M52" s="30"/>
      <c r="N52" s="31"/>
    </row>
    <row r="53" s="3" customFormat="1" spans="1:14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6"/>
      <c r="L53" s="87"/>
      <c r="M53" s="30"/>
      <c r="N53" s="31"/>
    </row>
    <row r="54" s="3" customFormat="1" spans="1:14">
      <c r="A54" s="84"/>
      <c r="B54" s="85"/>
      <c r="C54" s="85"/>
      <c r="D54" s="85"/>
      <c r="E54" s="85"/>
      <c r="F54" s="85"/>
      <c r="G54" s="85"/>
      <c r="H54" s="85"/>
      <c r="I54" s="85"/>
      <c r="J54" s="85"/>
      <c r="K54" s="86"/>
      <c r="L54" s="87"/>
      <c r="M54" s="30"/>
      <c r="N54" s="31"/>
    </row>
    <row r="55" s="3" customFormat="1" spans="1:14">
      <c r="A55" s="84"/>
      <c r="B55" s="85"/>
      <c r="C55" s="85"/>
      <c r="D55" s="85"/>
      <c r="E55" s="85"/>
      <c r="F55" s="85"/>
      <c r="G55" s="85"/>
      <c r="H55" s="85"/>
      <c r="I55" s="85"/>
      <c r="J55" s="85"/>
      <c r="K55" s="86"/>
      <c r="L55" s="87"/>
      <c r="M55" s="30"/>
      <c r="N55" s="31"/>
    </row>
    <row r="56" s="3" customFormat="1" spans="1:14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6"/>
      <c r="L56" s="87"/>
      <c r="M56" s="30"/>
      <c r="N56" s="31"/>
    </row>
    <row r="57" s="3" customFormat="1" spans="1:14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6"/>
      <c r="L57" s="87"/>
      <c r="M57" s="30"/>
      <c r="N57" s="31"/>
    </row>
    <row r="58" s="3" customFormat="1" spans="1:14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6"/>
      <c r="L58" s="87"/>
      <c r="M58" s="30"/>
      <c r="N58" s="31"/>
    </row>
    <row r="59" s="4" customFormat="1" spans="1:14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90"/>
      <c r="L59" s="91"/>
      <c r="M59" s="92"/>
      <c r="N59" s="93"/>
    </row>
    <row r="60" s="4" customFormat="1" spans="1:14">
      <c r="A60" s="88" t="s">
        <v>137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1">
        <f>SUM(L3:L59)</f>
        <v>37578.3</v>
      </c>
      <c r="M60" s="94"/>
      <c r="N60" s="95"/>
    </row>
    <row r="61" s="4" customFormat="1" ht="21" customHeight="1" spans="1:14">
      <c r="A61" s="96"/>
      <c r="B61" s="96"/>
      <c r="C61" s="96"/>
      <c r="D61" s="96"/>
      <c r="E61" s="96"/>
      <c r="F61" s="96"/>
      <c r="G61" s="97"/>
      <c r="H61" s="96"/>
      <c r="I61" s="96"/>
      <c r="J61" s="98"/>
      <c r="K61" s="1"/>
      <c r="L61" s="6"/>
      <c r="M61" s="1"/>
    </row>
    <row r="62" s="1" customFormat="1" ht="37" customHeight="1" spans="1:14">
      <c r="A62" s="18" t="s">
        <v>138</v>
      </c>
      <c r="B62" s="18"/>
      <c r="C62" s="18"/>
      <c r="D62" s="18"/>
      <c r="E62" s="18"/>
      <c r="F62" s="18"/>
      <c r="G62" s="99"/>
      <c r="H62" s="18"/>
      <c r="I62" s="18"/>
      <c r="J62" s="91"/>
      <c r="L62" s="6"/>
    </row>
    <row r="63" s="1" customFormat="1" ht="45" customHeight="1" spans="1:14">
      <c r="A63" s="100" t="s">
        <v>139</v>
      </c>
      <c r="B63" s="100" t="s">
        <v>140</v>
      </c>
      <c r="C63" s="100" t="s">
        <v>1</v>
      </c>
      <c r="D63" s="100" t="s">
        <v>141</v>
      </c>
      <c r="E63" s="100" t="s">
        <v>142</v>
      </c>
      <c r="F63" s="100" t="s">
        <v>143</v>
      </c>
      <c r="G63" s="99" t="s">
        <v>144</v>
      </c>
      <c r="H63" s="18" t="s">
        <v>145</v>
      </c>
      <c r="I63" s="100" t="s">
        <v>146</v>
      </c>
      <c r="J63" s="91" t="s">
        <v>147</v>
      </c>
      <c r="L63" s="6"/>
    </row>
    <row r="64" s="1" customFormat="1" ht="34" customHeight="1" spans="1:14">
      <c r="A64" s="94">
        <v>1</v>
      </c>
      <c r="B64" s="101"/>
      <c r="C64" s="94" t="s">
        <v>15</v>
      </c>
      <c r="D64" s="102" t="s">
        <v>148</v>
      </c>
      <c r="E64" s="102" t="s">
        <v>149</v>
      </c>
      <c r="F64" s="94" t="s">
        <v>150</v>
      </c>
      <c r="G64" s="103" t="s">
        <v>151</v>
      </c>
      <c r="H64" s="94">
        <f>SUM(J3:J59)</f>
        <v>101410</v>
      </c>
      <c r="I64" s="104">
        <f>L60</f>
        <v>37578.3</v>
      </c>
      <c r="J64" s="105"/>
      <c r="K64" s="5"/>
      <c r="L64" s="6"/>
    </row>
  </sheetData>
  <mergeCells count="105">
    <mergeCell ref="A1:L1"/>
    <mergeCell ref="A60:K60"/>
    <mergeCell ref="A62:J62"/>
    <mergeCell ref="A3:A4"/>
    <mergeCell ref="A5:A7"/>
    <mergeCell ref="A8:A15"/>
    <mergeCell ref="A16:A17"/>
    <mergeCell ref="A18:A20"/>
    <mergeCell ref="A21:A22"/>
    <mergeCell ref="A23:A25"/>
    <mergeCell ref="A26:A29"/>
    <mergeCell ref="A30:A31"/>
    <mergeCell ref="A32:A33"/>
    <mergeCell ref="A35:A36"/>
    <mergeCell ref="A37:A38"/>
    <mergeCell ref="A42:A45"/>
    <mergeCell ref="A46:A48"/>
    <mergeCell ref="B3:B4"/>
    <mergeCell ref="B5:B7"/>
    <mergeCell ref="B8:B15"/>
    <mergeCell ref="B16:B17"/>
    <mergeCell ref="B18:B20"/>
    <mergeCell ref="B21:B22"/>
    <mergeCell ref="B23:B25"/>
    <mergeCell ref="B26:B29"/>
    <mergeCell ref="B30:B31"/>
    <mergeCell ref="B32:B33"/>
    <mergeCell ref="B35:B36"/>
    <mergeCell ref="B37:B38"/>
    <mergeCell ref="B42:B45"/>
    <mergeCell ref="B46:B48"/>
    <mergeCell ref="C3:C4"/>
    <mergeCell ref="C5:C7"/>
    <mergeCell ref="C8:C15"/>
    <mergeCell ref="C16:C17"/>
    <mergeCell ref="C18:C20"/>
    <mergeCell ref="C21:C22"/>
    <mergeCell ref="C23:C25"/>
    <mergeCell ref="C26:C29"/>
    <mergeCell ref="C30:C31"/>
    <mergeCell ref="C32:C33"/>
    <mergeCell ref="C35:C36"/>
    <mergeCell ref="C37:C38"/>
    <mergeCell ref="C42:C45"/>
    <mergeCell ref="C46:C48"/>
    <mergeCell ref="D3:D4"/>
    <mergeCell ref="D5:D7"/>
    <mergeCell ref="D8:D15"/>
    <mergeCell ref="D16:D17"/>
    <mergeCell ref="D18:D20"/>
    <mergeCell ref="D21:D22"/>
    <mergeCell ref="D23:D25"/>
    <mergeCell ref="D26:D29"/>
    <mergeCell ref="D30:D31"/>
    <mergeCell ref="D32:D33"/>
    <mergeCell ref="D35:D36"/>
    <mergeCell ref="D37:D38"/>
    <mergeCell ref="D42:D45"/>
    <mergeCell ref="D46:D48"/>
    <mergeCell ref="E3:E4"/>
    <mergeCell ref="E5:E7"/>
    <mergeCell ref="E8:E9"/>
    <mergeCell ref="E10:E11"/>
    <mergeCell ref="E12:E13"/>
    <mergeCell ref="E14:E15"/>
    <mergeCell ref="E16:E17"/>
    <mergeCell ref="E19:E20"/>
    <mergeCell ref="E21:E22"/>
    <mergeCell ref="E23:E25"/>
    <mergeCell ref="E26:E29"/>
    <mergeCell ref="E30:E31"/>
    <mergeCell ref="E35:E36"/>
    <mergeCell ref="E37:E38"/>
    <mergeCell ref="E46:E48"/>
    <mergeCell ref="F3:F4"/>
    <mergeCell ref="F5:F7"/>
    <mergeCell ref="F8:F15"/>
    <mergeCell ref="F16:F17"/>
    <mergeCell ref="F18:F20"/>
    <mergeCell ref="F21:F22"/>
    <mergeCell ref="F23:F25"/>
    <mergeCell ref="F26:F29"/>
    <mergeCell ref="F30:F31"/>
    <mergeCell ref="F32:F33"/>
    <mergeCell ref="F35:F36"/>
    <mergeCell ref="F37:F38"/>
    <mergeCell ref="F42:F45"/>
    <mergeCell ref="F46:F48"/>
    <mergeCell ref="G26:G27"/>
    <mergeCell ref="G28:G29"/>
    <mergeCell ref="H3:H4"/>
    <mergeCell ref="H5:H7"/>
    <mergeCell ref="H8:H11"/>
    <mergeCell ref="H12:H15"/>
    <mergeCell ref="H16:H17"/>
    <mergeCell ref="H18:H20"/>
    <mergeCell ref="H21:H22"/>
    <mergeCell ref="H23:H25"/>
    <mergeCell ref="H26:H29"/>
    <mergeCell ref="H30:H31"/>
    <mergeCell ref="H32:H33"/>
    <mergeCell ref="H35:H36"/>
    <mergeCell ref="H37:H38"/>
    <mergeCell ref="H42:H45"/>
    <mergeCell ref="H46:H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2026-04-07T09:33:50Z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