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睿颢" sheetId="1" r:id="rId1"/>
  </sheets>
  <definedNames>
    <definedName name="_xlnm.Print_Area" localSheetId="0">睿颢!#REF!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<sst xmlns="http://schemas.openxmlformats.org/spreadsheetml/2006/main" count="311" uniqueCount="57">
  <si>
    <t>宁波升与国际贸易有限公司</t>
  </si>
  <si>
    <t>购 销 合 同</t>
  </si>
  <si>
    <t xml:space="preserve">供方单位：       </t>
  </si>
  <si>
    <t>上海睿颢供应链集团有限公司</t>
  </si>
  <si>
    <t>合同编号：</t>
  </si>
  <si>
    <t xml:space="preserve">需方单位：                       </t>
  </si>
  <si>
    <t>签订地点：</t>
  </si>
  <si>
    <t>宁波市</t>
  </si>
  <si>
    <t>一、产品名称、型号、数量、金额、供货时间</t>
  </si>
  <si>
    <t>签订时间：</t>
  </si>
  <si>
    <t>发票号</t>
  </si>
  <si>
    <t>品名</t>
  </si>
  <si>
    <t>款号</t>
  </si>
  <si>
    <t>数量</t>
  </si>
  <si>
    <t>单位</t>
  </si>
  <si>
    <t>单价</t>
  </si>
  <si>
    <t>金额</t>
  </si>
  <si>
    <t>备注</t>
  </si>
  <si>
    <t>JP2607SR</t>
  </si>
  <si>
    <t>芯片洗标</t>
  </si>
  <si>
    <t>0969/662</t>
  </si>
  <si>
    <t>千克</t>
  </si>
  <si>
    <t>洗标</t>
  </si>
  <si>
    <t>主标</t>
  </si>
  <si>
    <t>吊牌绳</t>
  </si>
  <si>
    <t>总金额合计：</t>
  </si>
  <si>
    <t>二、质量要求及技术标准：需方要求</t>
  </si>
  <si>
    <t>三、验收标准、方法及提出异议时间：提货后十天内提出质量异议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</si>
  <si>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</si>
  <si>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四、交（提）货地点、方式：需方要求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</si>
  <si>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</t>
    </r>
  </si>
  <si>
    <t>五、运输方式及到站费用负担：供方承担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</si>
  <si>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                                   </t>
    </r>
  </si>
  <si>
    <t>六、结算方式及期限：转账或银行承兑汇票支付</t>
  </si>
  <si>
    <t>七、货物所有权转移：交货时已付清全部货款的，货物所有权自交货时转移；交货时未付清全部货款的，货物</t>
  </si>
  <si>
    <t>所有权自买方付清全部货款时转移。</t>
  </si>
  <si>
    <t>八、如需提供担保，另立合同担保书，作为本合同附件：无</t>
  </si>
  <si>
    <t>九、违约责任：按《中华人民共和国民法典》有关规定执行。</t>
  </si>
  <si>
    <t>十、本合同一式两份，供需双方各执一份。本合同传真确认件与原件具有相同法律效力。</t>
  </si>
  <si>
    <t>供方：</t>
  </si>
  <si>
    <t>需方：</t>
  </si>
  <si>
    <t>单位名称：</t>
  </si>
  <si>
    <t>单位名称：宁波升与国际贸易有限公司</t>
  </si>
  <si>
    <t>地址：</t>
  </si>
  <si>
    <t>地址：宁波市海曙区望春工业园区科研路358号同创时尚中心D栋</t>
  </si>
  <si>
    <t>代表人：</t>
  </si>
  <si>
    <t>委托代理人：</t>
  </si>
  <si>
    <t>电话：</t>
  </si>
  <si>
    <t>传真：</t>
  </si>
  <si>
    <t>JP2610SR</t>
  </si>
  <si>
    <t>0969/767/787</t>
  </si>
  <si>
    <t>吊牌</t>
  </si>
  <si>
    <t>JP2611SR</t>
  </si>
  <si>
    <t>JP2613SR</t>
  </si>
  <si>
    <t>0969/767   0969/787</t>
  </si>
  <si>
    <t>0969/767/   0969/662   0969/787</t>
  </si>
  <si>
    <t>JP2621SR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</si>
</sst>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[$-F800]dddd\,\ mmmm\ dd\,\ yyyy"/>
    <numFmt numFmtId="178" formatCode="_ \¥* #,##0.00_ ;_ \¥* \-#,##0.00_ ;_ \¥* &quot;-&quot;???_ ;_ @_ "/>
    <numFmt numFmtId="179" formatCode="yyyy&quot;年&quot;m&quot;月&quot;d&quot;日&quot;;@"/>
    <numFmt numFmtId="180" formatCode="[DBNum2][$-804]General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176" fontId="28" fillId="0" borderId="0"/>
    <xf numFmtId="176" fontId="7" fillId="0" borderId="0">
      <alignment vertical="center"/>
    </xf>
    <xf numFmtId="0" fontId="7" fillId="0" borderId="0"/>
    <xf numFmtId="176" fontId="7" fillId="0" borderId="0"/>
    <xf numFmtId="176" fontId="0" fillId="0" borderId="0"/>
    <xf numFmtId="0" fontId="7" fillId="0" borderId="0">
      <alignment vertical="center"/>
    </xf>
    <xf numFmtId="0" fontId="7" fillId="0" borderId="0"/>
    <xf numFmtId="176" fontId="7" fillId="0" borderId="0"/>
    <xf numFmtId="176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/>
    <xf numFmtId="0" fontId="0" fillId="0" borderId="0" xfId="63">
      <alignment vertical="center"/>
    </xf>
    <xf numFmtId="0" fontId="1" fillId="0" borderId="0" xfId="63" applyFont="1" applyAlignment="1">
      <alignment horizontal="center" vertical="center"/>
    </xf>
    <xf numFmtId="0" fontId="2" fillId="0" borderId="0" xfId="63" applyFont="1" applyAlignment="1">
      <alignment horizontal="center" vertical="center"/>
    </xf>
    <xf numFmtId="0" fontId="3" fillId="0" borderId="0" xfId="63" applyFont="1">
      <alignment vertical="center"/>
    </xf>
    <xf numFmtId="0" fontId="3" fillId="0" borderId="0" xfId="0" applyFont="1" applyAlignment="1">
      <alignment vertical="center"/>
    </xf>
    <xf numFmtId="0" fontId="3" fillId="0" borderId="0" xfId="63" applyFont="1" applyAlignment="1">
      <alignment horizontal="center" vertical="center"/>
    </xf>
    <xf numFmtId="49" fontId="3" fillId="0" borderId="0" xfId="63" applyNumberFormat="1" applyFont="1">
      <alignment vertical="center"/>
    </xf>
    <xf numFmtId="177" fontId="3" fillId="0" borderId="0" xfId="63" applyNumberFormat="1" applyFont="1" applyAlignment="1">
      <alignment horizontal="left" vertical="center"/>
    </xf>
    <xf numFmtId="0" fontId="3" fillId="0" borderId="1" xfId="63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3" fillId="0" borderId="1" xfId="63" applyNumberFormat="1" applyFont="1" applyBorder="1" applyAlignment="1">
      <alignment horizontal="center" vertical="center"/>
    </xf>
    <xf numFmtId="179" fontId="3" fillId="0" borderId="1" xfId="63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7" fillId="0" borderId="1" xfId="59" applyNumberFormat="1" applyFont="1" applyBorder="1">
      <alignment vertical="center"/>
    </xf>
    <xf numFmtId="49" fontId="7" fillId="0" borderId="1" xfId="62" applyNumberFormat="1" applyFont="1" applyBorder="1" applyAlignment="1">
      <alignment horizontal="center" vertical="center" wrapText="1"/>
    </xf>
    <xf numFmtId="0" fontId="7" fillId="0" borderId="1" xfId="59" applyFont="1" applyBorder="1" applyAlignment="1">
      <alignment horizontal="center" vertical="center"/>
    </xf>
    <xf numFmtId="49" fontId="7" fillId="0" borderId="1" xfId="55" applyNumberFormat="1" applyFont="1" applyBorder="1">
      <alignment vertical="center"/>
    </xf>
    <xf numFmtId="0" fontId="7" fillId="0" borderId="1" xfId="61" applyFont="1" applyBorder="1" applyAlignment="1">
      <alignment horizontal="center" vertical="center" wrapText="1"/>
    </xf>
    <xf numFmtId="0" fontId="7" fillId="0" borderId="1" xfId="55" applyFont="1" applyBorder="1">
      <alignment vertical="center"/>
    </xf>
    <xf numFmtId="0" fontId="3" fillId="0" borderId="1" xfId="63" applyFont="1" applyBorder="1">
      <alignment vertical="center"/>
    </xf>
    <xf numFmtId="180" fontId="3" fillId="0" borderId="1" xfId="0" applyNumberFormat="1" applyFont="1" applyBorder="1" applyAlignment="1">
      <alignment horizontal="left" vertical="center"/>
    </xf>
    <xf numFmtId="18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63" applyFont="1">
      <alignment vertical="center"/>
    </xf>
    <xf numFmtId="0" fontId="3" fillId="0" borderId="4" xfId="63" applyFont="1" applyBorder="1" applyAlignment="1">
      <alignment horizontal="left" vertical="center"/>
    </xf>
    <xf numFmtId="0" fontId="3" fillId="0" borderId="5" xfId="63" applyFont="1" applyBorder="1" applyAlignment="1">
      <alignment horizontal="left" vertical="center"/>
    </xf>
    <xf numFmtId="0" fontId="3" fillId="0" borderId="6" xfId="63" applyFont="1" applyBorder="1" applyAlignment="1">
      <alignment horizontal="left" vertical="center"/>
    </xf>
    <xf numFmtId="0" fontId="3" fillId="0" borderId="7" xfId="63" applyFont="1" applyBorder="1" applyAlignment="1">
      <alignment horizontal="left" vertical="center"/>
    </xf>
    <xf numFmtId="0" fontId="3" fillId="0" borderId="0" xfId="63" applyFont="1" applyAlignment="1">
      <alignment horizontal="left" vertical="center"/>
    </xf>
    <xf numFmtId="0" fontId="3" fillId="0" borderId="8" xfId="63" applyFont="1" applyBorder="1" applyAlignment="1">
      <alignment horizontal="left" vertical="center"/>
    </xf>
    <xf numFmtId="0" fontId="8" fillId="0" borderId="7" xfId="6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63" applyFont="1" applyBorder="1" applyAlignment="1">
      <alignment horizontal="left" vertical="center"/>
    </xf>
    <xf numFmtId="0" fontId="3" fillId="0" borderId="3" xfId="63" applyFont="1" applyBorder="1" applyAlignment="1">
      <alignment horizontal="left" vertical="center"/>
    </xf>
    <xf numFmtId="0" fontId="4" fillId="0" borderId="1" xfId="60" applyFont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10 2 2" xfId="51"/>
    <cellStyle name="常规 114" xfId="52"/>
    <cellStyle name="常规 114 2" xfId="53"/>
    <cellStyle name="常规 129 2" xfId="54"/>
    <cellStyle name="常规 175" xfId="55"/>
    <cellStyle name="常规 2" xfId="56"/>
    <cellStyle name="常规 2 34 3" xfId="57"/>
    <cellStyle name="常规 2 35" xfId="58"/>
    <cellStyle name="常规 210" xfId="59"/>
    <cellStyle name="常规 22" xfId="60"/>
    <cellStyle name="常规 31 18" xfId="61"/>
    <cellStyle name="常规 31 24" xfId="62"/>
    <cellStyle name="常规_合同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8"/>
  <sheetViews>
    <sheetView tabSelected="1" workbookViewId="0">
      <selection activeCell="K12" sqref="K12"/>
    </sheetView>
  </sheetViews>
  <sheetFormatPr defaultColWidth="9" defaultRowHeight="15"/>
  <cols>
    <col min="1" max="1" width="11" style="1" customWidth="1"/>
    <col min="2" max="2" width="13.75" style="1" customWidth="1"/>
    <col min="3" max="3" width="10.25" style="1" customWidth="1"/>
    <col min="4" max="4" width="6.75" style="1" customWidth="1"/>
    <col min="5" max="5" width="4.375" style="1" customWidth="1"/>
    <col min="6" max="6" width="12.75" style="1" customWidth="1"/>
    <col min="7" max="7" width="13.25" style="1" customWidth="1"/>
    <col min="8" max="8" width="15.875" style="1" customWidth="1"/>
    <col min="9" max="9" width="9.625" style="1" customWidth="1"/>
    <col min="10" max="16384" width="9" style="1"/>
  </cols>
  <sheetData>
    <row r="1" ht="21" customHeight="1" spans="1:15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15">
      <c r="A2" s="3" t="s">
        <v>1</v>
      </c>
      <c r="B2" s="3"/>
      <c r="C2" s="3"/>
      <c r="D2" s="3"/>
      <c r="E2" s="3"/>
      <c r="F2" s="3"/>
      <c r="G2" s="3"/>
      <c r="H2" s="3"/>
    </row>
    <row r="3" ht="21" customHeight="1" spans="1:15">
      <c r="A3" s="4" t="s">
        <v>2</v>
      </c>
      <c r="B3" s="5" t="s">
        <v>3</v>
      </c>
      <c r="C3" s="4"/>
      <c r="D3" s="4"/>
      <c r="E3" s="4"/>
      <c r="F3" s="4"/>
      <c r="G3" s="6" t="s">
        <v>4</v>
      </c>
      <c r="H3" s="7" t="str">
        <f>A7</f>
        <v>JP2607SR</v>
      </c>
    </row>
    <row r="4" ht="21" customHeight="1" spans="1:15">
      <c r="A4" s="4" t="s">
        <v>5</v>
      </c>
      <c r="B4" s="4" t="s">
        <v>0</v>
      </c>
      <c r="C4" s="4"/>
      <c r="D4" s="4"/>
      <c r="E4" s="4"/>
      <c r="F4" s="4"/>
      <c r="G4" s="6" t="s">
        <v>6</v>
      </c>
      <c r="H4" s="4" t="s">
        <v>7</v>
      </c>
    </row>
    <row r="5" ht="21" customHeight="1" spans="1:15">
      <c r="A5" s="4" t="s">
        <v>8</v>
      </c>
      <c r="B5" s="4"/>
      <c r="C5" s="4"/>
      <c r="D5" s="4"/>
      <c r="E5" s="4"/>
      <c r="F5" s="4"/>
      <c r="G5" s="6" t="s">
        <v>9</v>
      </c>
      <c r="H5" s="8">
        <v>46011</v>
      </c>
    </row>
    <row r="6" ht="21" customHeight="1" spans="1:15">
      <c r="A6" s="9" t="s">
        <v>10</v>
      </c>
      <c r="B6" s="9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9" t="s">
        <v>17</v>
      </c>
    </row>
    <row r="7" ht="20.25" customHeight="1" spans="1:15">
      <c r="A7" s="10" t="s">
        <v>18</v>
      </c>
      <c r="B7" s="10" t="s">
        <v>19</v>
      </c>
      <c r="C7" s="11" t="s">
        <v>20</v>
      </c>
      <c r="D7" s="12">
        <v>26.8</v>
      </c>
      <c r="E7" s="10" t="s">
        <v>21</v>
      </c>
      <c r="F7" s="13">
        <f>G7/D7</f>
        <v>1514.85</v>
      </c>
      <c r="G7" s="13">
        <v>40597.98</v>
      </c>
      <c r="H7" s="14"/>
    </row>
    <row r="8" ht="20.25" customHeight="1" spans="1:15">
      <c r="A8" s="10" t="s">
        <v>18</v>
      </c>
      <c r="B8" s="10" t="s">
        <v>22</v>
      </c>
      <c r="C8" s="11" t="s">
        <v>20</v>
      </c>
      <c r="D8" s="12">
        <v>52.6</v>
      </c>
      <c r="E8" s="10" t="s">
        <v>21</v>
      </c>
      <c r="F8" s="13">
        <f t="shared" ref="F8:F10" si="0">G8/D8</f>
        <v>200.404942965779</v>
      </c>
      <c r="G8" s="13">
        <v>10541.3</v>
      </c>
      <c r="H8" s="14"/>
    </row>
    <row r="9" ht="20.25" customHeight="1" spans="1:15">
      <c r="A9" s="10" t="s">
        <v>18</v>
      </c>
      <c r="B9" s="10" t="s">
        <v>23</v>
      </c>
      <c r="C9" s="11" t="s">
        <v>20</v>
      </c>
      <c r="D9" s="12">
        <v>23</v>
      </c>
      <c r="E9" s="10" t="s">
        <v>21</v>
      </c>
      <c r="F9" s="13">
        <f t="shared" si="0"/>
        <v>392.50652173913</v>
      </c>
      <c r="G9" s="13">
        <v>9027.65</v>
      </c>
      <c r="H9" s="14"/>
    </row>
    <row r="10" ht="20.25" customHeight="1" spans="1:15">
      <c r="A10" s="10" t="s">
        <v>18</v>
      </c>
      <c r="B10" s="10" t="s">
        <v>24</v>
      </c>
      <c r="C10" s="11" t="s">
        <v>20</v>
      </c>
      <c r="D10" s="12">
        <v>33.44</v>
      </c>
      <c r="E10" s="10" t="s">
        <v>21</v>
      </c>
      <c r="F10" s="13">
        <f t="shared" si="0"/>
        <v>196.471291866029</v>
      </c>
      <c r="G10" s="13">
        <v>6570</v>
      </c>
      <c r="H10" s="14"/>
    </row>
    <row r="11" ht="20.25" customHeight="1" spans="1:15">
      <c r="A11" s="15"/>
      <c r="B11" s="16"/>
      <c r="C11" s="17"/>
      <c r="D11" s="18"/>
      <c r="E11" s="16"/>
      <c r="F11" s="13"/>
      <c r="G11" s="13"/>
      <c r="H11" s="14"/>
    </row>
    <row r="12" ht="20.25" customHeight="1" spans="1:15">
      <c r="A12" s="19"/>
      <c r="B12" s="19"/>
      <c r="C12" s="20"/>
      <c r="D12" s="21"/>
      <c r="E12" s="19"/>
      <c r="F12" s="13"/>
      <c r="G12" s="13"/>
      <c r="H12" s="14"/>
    </row>
    <row r="13" ht="20.25" customHeight="1" spans="1:15">
      <c r="A13" s="22"/>
      <c r="B13" s="22"/>
      <c r="C13" s="23"/>
      <c r="D13" s="24"/>
      <c r="E13" s="22"/>
      <c r="F13" s="13"/>
      <c r="G13" s="13"/>
      <c r="H13" s="14"/>
    </row>
    <row r="14" ht="21" customHeight="1" spans="1:15">
      <c r="A14" s="25" t="s">
        <v>25</v>
      </c>
      <c r="B14" s="26" t="str">
        <f>IF(AND(G14&lt;=-0.01,G14&gt;=-0.99),"负","")&amp;SUBSTITUTE(SUBSTITUTE(TEXT(TRUNC(G14),"[dbnum2]G/通用格式元；负[dbnum2]G/通用格式元")&amp;TEXT(RIGHT(FIXED(G14),2),"[dbnum2]0角0分;[dbnum2]0角;[dbnum2]整"),"零角","零"),"零分",)</f>
        <v>陆万陆仟柒佰叁拾陆元玖角叁分</v>
      </c>
      <c r="C14" s="26"/>
      <c r="D14" s="26"/>
      <c r="E14" s="27"/>
      <c r="F14" s="28"/>
      <c r="G14" s="13">
        <f>SUM(G7:G13)</f>
        <v>66736.93</v>
      </c>
      <c r="H14" s="25"/>
    </row>
    <row r="15" ht="24.75" customHeight="1" spans="1:15">
      <c r="A15" s="4" t="s">
        <v>26</v>
      </c>
      <c r="B15" s="4"/>
      <c r="C15" s="4"/>
      <c r="D15" s="4"/>
      <c r="E15" s="4"/>
      <c r="F15" s="4"/>
      <c r="G15" s="4"/>
      <c r="H15" s="4"/>
    </row>
    <row r="16" ht="24.75" customHeight="1" spans="1:15">
      <c r="A16" s="4" t="s">
        <v>27</v>
      </c>
      <c r="B16" s="4"/>
      <c r="C16" s="4"/>
      <c r="D16" s="4"/>
      <c r="E16" s="4"/>
      <c r="F16" s="4"/>
      <c r="G16" s="4"/>
      <c r="H16" s="4"/>
      <c r="O16" s="29" t="s">
        <v>28</v>
      </c>
    </row>
    <row r="17" ht="24.75" customHeight="1" spans="1:15">
      <c r="A17" s="4" t="s">
        <v>29</v>
      </c>
      <c r="B17" s="4"/>
      <c r="C17" s="4"/>
      <c r="D17" s="4"/>
      <c r="E17" s="4"/>
      <c r="F17" s="4"/>
      <c r="G17" s="4"/>
      <c r="H17" s="4"/>
      <c r="M17" s="29" t="s">
        <v>30</v>
      </c>
    </row>
    <row r="18" ht="24.75" customHeight="1" spans="1:15">
      <c r="A18" s="4" t="s">
        <v>31</v>
      </c>
      <c r="B18" s="4"/>
      <c r="C18" s="4"/>
      <c r="D18" s="4"/>
      <c r="E18" s="4"/>
      <c r="F18" s="4"/>
      <c r="G18" s="4"/>
      <c r="H18" s="4"/>
      <c r="O18" s="29" t="s">
        <v>32</v>
      </c>
    </row>
    <row r="19" ht="24.75" customHeight="1" spans="1:15">
      <c r="A19" s="4" t="s">
        <v>33</v>
      </c>
      <c r="B19" s="4"/>
      <c r="C19" s="4"/>
      <c r="D19" s="4"/>
      <c r="E19" s="4"/>
      <c r="F19" s="4"/>
      <c r="G19" s="4"/>
      <c r="H19" s="4"/>
    </row>
    <row r="20" ht="24.75" customHeight="1" spans="1:15">
      <c r="A20" s="4" t="s">
        <v>34</v>
      </c>
      <c r="B20" s="4"/>
      <c r="C20" s="4"/>
      <c r="D20" s="4"/>
      <c r="E20" s="4"/>
      <c r="F20" s="4"/>
      <c r="G20" s="4"/>
      <c r="H20" s="4"/>
    </row>
    <row r="21" ht="24.75" customHeight="1" spans="1:15">
      <c r="A21" s="4" t="s">
        <v>35</v>
      </c>
      <c r="B21" s="4"/>
      <c r="C21" s="4"/>
      <c r="D21" s="4"/>
      <c r="E21" s="4"/>
      <c r="F21" s="4"/>
      <c r="G21" s="4"/>
      <c r="H21" s="4"/>
    </row>
    <row r="22" ht="24.75" customHeight="1" spans="1:15">
      <c r="A22" s="4" t="s">
        <v>36</v>
      </c>
      <c r="B22" s="4"/>
      <c r="C22" s="4"/>
      <c r="D22" s="4"/>
      <c r="E22" s="4"/>
      <c r="F22" s="4"/>
      <c r="G22" s="4"/>
      <c r="H22" s="4"/>
    </row>
    <row r="23" ht="24.75" customHeight="1" spans="1:15">
      <c r="A23" s="4" t="s">
        <v>37</v>
      </c>
      <c r="B23" s="4"/>
      <c r="C23" s="4"/>
      <c r="D23" s="4"/>
      <c r="E23" s="4"/>
      <c r="F23" s="4"/>
      <c r="G23" s="4"/>
      <c r="H23" s="4"/>
    </row>
    <row r="24" ht="24.75" customHeight="1" spans="1:15">
      <c r="A24" s="4" t="s">
        <v>38</v>
      </c>
      <c r="B24" s="4"/>
      <c r="C24" s="4"/>
      <c r="D24" s="4"/>
      <c r="E24" s="4"/>
      <c r="F24" s="4"/>
      <c r="G24" s="4"/>
      <c r="H24" s="4"/>
    </row>
    <row r="25" ht="21" customHeight="1" spans="1:15">
      <c r="A25" s="4"/>
      <c r="B25" s="4"/>
      <c r="C25" s="4"/>
      <c r="D25" s="4"/>
      <c r="E25" s="4"/>
      <c r="F25" s="4"/>
      <c r="G25" s="4"/>
      <c r="H25" s="4"/>
    </row>
    <row r="26" ht="21" customHeight="1" spans="1:15">
      <c r="A26" s="30" t="s">
        <v>39</v>
      </c>
      <c r="B26" s="31"/>
      <c r="C26" s="31"/>
      <c r="D26" s="31"/>
      <c r="E26" s="32"/>
      <c r="F26" s="30" t="s">
        <v>40</v>
      </c>
      <c r="G26" s="31"/>
      <c r="H26" s="32"/>
    </row>
    <row r="27" ht="21" customHeight="1" spans="1:15">
      <c r="A27" s="33" t="s">
        <v>41</v>
      </c>
      <c r="B27" s="34" t="str">
        <f>B3</f>
        <v>上海睿颢供应链集团有限公司</v>
      </c>
      <c r="C27" s="34"/>
      <c r="D27" s="34"/>
      <c r="E27" s="35"/>
      <c r="F27" s="33" t="s">
        <v>42</v>
      </c>
      <c r="G27" s="34"/>
      <c r="H27" s="35"/>
    </row>
    <row r="28" ht="21" customHeight="1" spans="1:15">
      <c r="A28" s="33" t="s">
        <v>43</v>
      </c>
      <c r="B28" s="34"/>
      <c r="C28" s="34"/>
      <c r="D28" s="34"/>
      <c r="E28" s="35"/>
      <c r="F28" s="36" t="s">
        <v>44</v>
      </c>
      <c r="G28" s="34"/>
      <c r="H28" s="35"/>
    </row>
    <row r="29" ht="21" customHeight="1" spans="1:15">
      <c r="A29" s="33" t="s">
        <v>45</v>
      </c>
      <c r="B29" s="34"/>
      <c r="C29" s="34"/>
      <c r="D29" s="34"/>
      <c r="E29" s="35"/>
      <c r="F29" s="33" t="s">
        <v>45</v>
      </c>
      <c r="G29" s="34"/>
      <c r="H29" s="35"/>
    </row>
    <row r="30" ht="21" customHeight="1" spans="1:15">
      <c r="A30" s="37" t="s">
        <v>46</v>
      </c>
      <c r="B30" s="34"/>
      <c r="C30" s="34"/>
      <c r="D30" s="34"/>
      <c r="E30" s="35"/>
      <c r="F30" s="37" t="s">
        <v>46</v>
      </c>
      <c r="G30" s="34"/>
      <c r="H30" s="35"/>
    </row>
    <row r="31" ht="21" customHeight="1" spans="1:15">
      <c r="A31" s="37" t="s">
        <v>47</v>
      </c>
      <c r="B31" s="34"/>
      <c r="C31" s="34"/>
      <c r="D31" s="34"/>
      <c r="E31" s="35"/>
      <c r="F31" s="37" t="s">
        <v>47</v>
      </c>
      <c r="G31" s="34"/>
      <c r="H31" s="35"/>
    </row>
    <row r="32" ht="21" customHeight="1" spans="1:15">
      <c r="A32" s="38" t="s">
        <v>48</v>
      </c>
      <c r="B32" s="39"/>
      <c r="C32" s="39"/>
      <c r="D32" s="39"/>
      <c r="E32" s="40"/>
      <c r="F32" s="38" t="s">
        <v>48</v>
      </c>
      <c r="G32" s="39"/>
      <c r="H32" s="40"/>
    </row>
    <row r="35" ht="21" customHeight="1" spans="1:8">
      <c r="A35" s="2" t="s">
        <v>0</v>
      </c>
      <c r="B35" s="2"/>
      <c r="C35" s="2"/>
      <c r="D35" s="2"/>
      <c r="E35" s="2"/>
      <c r="F35" s="2"/>
      <c r="G35" s="2"/>
      <c r="H35" s="2"/>
    </row>
    <row r="36" ht="21" customHeight="1" spans="1:8">
      <c r="A36" s="3" t="s">
        <v>1</v>
      </c>
      <c r="B36" s="3"/>
      <c r="C36" s="3"/>
      <c r="D36" s="3"/>
      <c r="E36" s="3"/>
      <c r="F36" s="3"/>
      <c r="G36" s="3"/>
      <c r="H36" s="3"/>
    </row>
    <row r="37" ht="21" customHeight="1" spans="1:8">
      <c r="A37" s="4" t="s">
        <v>2</v>
      </c>
      <c r="B37" s="5" t="s">
        <v>3</v>
      </c>
      <c r="C37" s="4"/>
      <c r="D37" s="4"/>
      <c r="E37" s="4"/>
      <c r="F37" s="4"/>
      <c r="G37" s="6" t="s">
        <v>4</v>
      </c>
      <c r="H37" s="7" t="str">
        <f>A41</f>
        <v>JP2610SR</v>
      </c>
    </row>
    <row r="38" ht="21" customHeight="1" spans="1:8">
      <c r="A38" s="4" t="s">
        <v>5</v>
      </c>
      <c r="B38" s="4" t="s">
        <v>0</v>
      </c>
      <c r="C38" s="4"/>
      <c r="D38" s="4"/>
      <c r="E38" s="4"/>
      <c r="F38" s="4"/>
      <c r="G38" s="6" t="s">
        <v>6</v>
      </c>
      <c r="H38" s="4" t="s">
        <v>7</v>
      </c>
    </row>
    <row r="39" ht="21" customHeight="1" spans="1:8">
      <c r="A39" s="4" t="s">
        <v>8</v>
      </c>
      <c r="B39" s="4"/>
      <c r="C39" s="4"/>
      <c r="D39" s="4"/>
      <c r="E39" s="4"/>
      <c r="F39" s="4"/>
      <c r="G39" s="6" t="s">
        <v>9</v>
      </c>
      <c r="H39" s="8">
        <v>46011</v>
      </c>
    </row>
    <row r="40" ht="21" customHeight="1" spans="1:8">
      <c r="A40" s="9" t="s">
        <v>10</v>
      </c>
      <c r="B40" s="9" t="s">
        <v>11</v>
      </c>
      <c r="C40" s="9" t="s">
        <v>12</v>
      </c>
      <c r="D40" s="9" t="s">
        <v>13</v>
      </c>
      <c r="E40" s="9" t="s">
        <v>14</v>
      </c>
      <c r="F40" s="9" t="s">
        <v>15</v>
      </c>
      <c r="G40" s="9" t="s">
        <v>16</v>
      </c>
      <c r="H40" s="9" t="s">
        <v>17</v>
      </c>
    </row>
    <row r="41" ht="20.25" customHeight="1" spans="1:8">
      <c r="A41" s="10" t="s">
        <v>49</v>
      </c>
      <c r="B41" s="10" t="s">
        <v>19</v>
      </c>
      <c r="C41" s="11" t="s">
        <v>50</v>
      </c>
      <c r="D41" s="12">
        <v>2.85</v>
      </c>
      <c r="E41" s="10" t="s">
        <v>21</v>
      </c>
      <c r="F41" s="13">
        <f>G41/D41</f>
        <v>1438.80701754386</v>
      </c>
      <c r="G41" s="13">
        <v>4100.6</v>
      </c>
      <c r="H41" s="14"/>
    </row>
    <row r="42" ht="20.25" customHeight="1" spans="1:8">
      <c r="A42" s="10" t="s">
        <v>49</v>
      </c>
      <c r="B42" s="10" t="s">
        <v>22</v>
      </c>
      <c r="C42" s="11" t="s">
        <v>50</v>
      </c>
      <c r="D42" s="12">
        <v>5.3</v>
      </c>
      <c r="E42" s="10" t="s">
        <v>21</v>
      </c>
      <c r="F42" s="13">
        <f t="shared" ref="F42:F45" si="1">G42/D42</f>
        <v>203.584905660377</v>
      </c>
      <c r="G42" s="13">
        <v>1079</v>
      </c>
      <c r="H42" s="14"/>
    </row>
    <row r="43" ht="20.25" customHeight="1" spans="1:8">
      <c r="A43" s="10" t="s">
        <v>49</v>
      </c>
      <c r="B43" s="10" t="s">
        <v>23</v>
      </c>
      <c r="C43" s="11" t="s">
        <v>50</v>
      </c>
      <c r="D43" s="12">
        <v>2.3</v>
      </c>
      <c r="E43" s="10" t="s">
        <v>21</v>
      </c>
      <c r="F43" s="13">
        <f t="shared" si="1"/>
        <v>367.826086956522</v>
      </c>
      <c r="G43" s="13">
        <v>846</v>
      </c>
      <c r="H43" s="14"/>
    </row>
    <row r="44" ht="20.25" customHeight="1" spans="1:8">
      <c r="A44" s="10" t="s">
        <v>49</v>
      </c>
      <c r="B44" s="10" t="s">
        <v>51</v>
      </c>
      <c r="C44" s="11" t="s">
        <v>50</v>
      </c>
      <c r="D44" s="12">
        <v>16.09</v>
      </c>
      <c r="E44" s="10" t="s">
        <v>21</v>
      </c>
      <c r="F44" s="13">
        <f t="shared" si="1"/>
        <v>100.932256059664</v>
      </c>
      <c r="G44" s="13">
        <v>1624</v>
      </c>
      <c r="H44" s="14"/>
    </row>
    <row r="45" ht="20.25" customHeight="1" spans="1:8">
      <c r="A45" s="10" t="s">
        <v>49</v>
      </c>
      <c r="B45" s="10" t="s">
        <v>24</v>
      </c>
      <c r="C45" s="11" t="s">
        <v>50</v>
      </c>
      <c r="D45" s="12">
        <v>3.34</v>
      </c>
      <c r="E45" s="10" t="s">
        <v>21</v>
      </c>
      <c r="F45" s="13">
        <f t="shared" si="1"/>
        <v>182.035928143713</v>
      </c>
      <c r="G45" s="13">
        <v>608</v>
      </c>
      <c r="H45" s="14"/>
    </row>
    <row r="46" ht="20.25" customHeight="1" spans="1:8">
      <c r="A46" s="19"/>
      <c r="B46" s="19"/>
      <c r="C46" s="20"/>
      <c r="D46" s="21"/>
      <c r="E46" s="19"/>
      <c r="F46" s="13"/>
      <c r="G46" s="13"/>
      <c r="H46" s="14"/>
    </row>
    <row r="47" ht="20.25" customHeight="1" spans="1:8">
      <c r="A47" s="22"/>
      <c r="B47" s="22"/>
      <c r="C47" s="23"/>
      <c r="D47" s="24"/>
      <c r="E47" s="22"/>
      <c r="F47" s="13"/>
      <c r="G47" s="13"/>
      <c r="H47" s="14"/>
    </row>
    <row r="48" ht="21" customHeight="1" spans="1:8">
      <c r="A48" s="25" t="s">
        <v>25</v>
      </c>
      <c r="B48" s="26" t="str">
        <f>IF(AND(G48&lt;=-0.01,G48&gt;=-0.99),"负","")&amp;SUBSTITUTE(SUBSTITUTE(TEXT(TRUNC(G48),"[dbnum2]G/通用格式元；负[dbnum2]G/通用格式元")&amp;TEXT(RIGHT(FIXED(G48),2),"[dbnum2]0角0分;[dbnum2]0角;[dbnum2]整"),"零角","零"),"零分",)</f>
        <v>捌仟贰佰伍拾柒元陆角</v>
      </c>
      <c r="C48" s="26"/>
      <c r="D48" s="26"/>
      <c r="E48" s="27"/>
      <c r="F48" s="28"/>
      <c r="G48" s="13">
        <f>SUM(G41:G47)</f>
        <v>8257.6</v>
      </c>
      <c r="H48" s="25"/>
    </row>
    <row r="49" ht="24.75" customHeight="1" spans="1:15">
      <c r="A49" s="4" t="s">
        <v>26</v>
      </c>
      <c r="B49" s="4"/>
      <c r="C49" s="4"/>
      <c r="D49" s="4"/>
      <c r="E49" s="4"/>
      <c r="F49" s="4"/>
      <c r="G49" s="4"/>
      <c r="H49" s="4"/>
    </row>
    <row r="50" ht="24.75" customHeight="1" spans="1:15">
      <c r="A50" s="4" t="s">
        <v>27</v>
      </c>
      <c r="B50" s="4"/>
      <c r="C50" s="4"/>
      <c r="D50" s="4"/>
      <c r="E50" s="4"/>
      <c r="F50" s="4"/>
      <c r="G50" s="4"/>
      <c r="H50" s="4"/>
      <c r="O50" s="29" t="s">
        <v>28</v>
      </c>
    </row>
    <row r="51" ht="24.75" customHeight="1" spans="1:15">
      <c r="A51" s="4" t="s">
        <v>29</v>
      </c>
      <c r="B51" s="4"/>
      <c r="C51" s="4"/>
      <c r="D51" s="4"/>
      <c r="E51" s="4"/>
      <c r="F51" s="4"/>
      <c r="G51" s="4"/>
      <c r="H51" s="4"/>
      <c r="M51" s="29" t="s">
        <v>30</v>
      </c>
    </row>
    <row r="52" ht="24.75" customHeight="1" spans="1:15">
      <c r="A52" s="4" t="s">
        <v>31</v>
      </c>
      <c r="B52" s="4"/>
      <c r="C52" s="4"/>
      <c r="D52" s="4"/>
      <c r="E52" s="4"/>
      <c r="F52" s="4"/>
      <c r="G52" s="4"/>
      <c r="H52" s="4"/>
      <c r="O52" s="29" t="s">
        <v>32</v>
      </c>
    </row>
    <row r="53" ht="24.75" customHeight="1" spans="1:15">
      <c r="A53" s="4" t="s">
        <v>33</v>
      </c>
      <c r="B53" s="4"/>
      <c r="C53" s="4"/>
      <c r="D53" s="4"/>
      <c r="E53" s="4"/>
      <c r="F53" s="4"/>
      <c r="G53" s="4"/>
      <c r="H53" s="4"/>
    </row>
    <row r="54" ht="24.75" customHeight="1" spans="1:15">
      <c r="A54" s="4" t="s">
        <v>34</v>
      </c>
      <c r="B54" s="4"/>
      <c r="C54" s="4"/>
      <c r="D54" s="4"/>
      <c r="E54" s="4"/>
      <c r="F54" s="4"/>
      <c r="G54" s="4"/>
      <c r="H54" s="4"/>
    </row>
    <row r="55" ht="24.75" customHeight="1" spans="1:15">
      <c r="A55" s="4" t="s">
        <v>35</v>
      </c>
      <c r="B55" s="4"/>
      <c r="C55" s="4"/>
      <c r="D55" s="4"/>
      <c r="E55" s="4"/>
      <c r="F55" s="4"/>
      <c r="G55" s="4"/>
      <c r="H55" s="4"/>
    </row>
    <row r="56" ht="24.75" customHeight="1" spans="1:15">
      <c r="A56" s="4" t="s">
        <v>36</v>
      </c>
      <c r="B56" s="4"/>
      <c r="C56" s="4"/>
      <c r="D56" s="4"/>
      <c r="E56" s="4"/>
      <c r="F56" s="4"/>
      <c r="G56" s="4"/>
      <c r="H56" s="4"/>
    </row>
    <row r="57" ht="24.75" customHeight="1" spans="1:15">
      <c r="A57" s="4" t="s">
        <v>37</v>
      </c>
      <c r="B57" s="4"/>
      <c r="C57" s="4"/>
      <c r="D57" s="4"/>
      <c r="E57" s="4"/>
      <c r="F57" s="4"/>
      <c r="G57" s="4"/>
      <c r="H57" s="4"/>
    </row>
    <row r="58" ht="24.75" customHeight="1" spans="1:15">
      <c r="A58" s="4" t="s">
        <v>38</v>
      </c>
      <c r="B58" s="4"/>
      <c r="C58" s="4"/>
      <c r="D58" s="4"/>
      <c r="E58" s="4"/>
      <c r="F58" s="4"/>
      <c r="G58" s="4"/>
      <c r="H58" s="4"/>
    </row>
    <row r="59" ht="21" customHeight="1" spans="1:15">
      <c r="A59" s="4"/>
      <c r="B59" s="4"/>
      <c r="C59" s="4"/>
      <c r="D59" s="4"/>
      <c r="E59" s="4"/>
      <c r="F59" s="4"/>
      <c r="G59" s="4"/>
      <c r="H59" s="4"/>
    </row>
    <row r="60" ht="21" customHeight="1" spans="1:15">
      <c r="A60" s="30" t="s">
        <v>39</v>
      </c>
      <c r="B60" s="31"/>
      <c r="C60" s="31"/>
      <c r="D60" s="31"/>
      <c r="E60" s="32"/>
      <c r="F60" s="30" t="s">
        <v>40</v>
      </c>
      <c r="G60" s="31"/>
      <c r="H60" s="32"/>
    </row>
    <row r="61" ht="21" customHeight="1" spans="1:15">
      <c r="A61" s="33" t="s">
        <v>41</v>
      </c>
      <c r="B61" s="34" t="str">
        <f>B37</f>
        <v>上海睿颢供应链集团有限公司</v>
      </c>
      <c r="C61" s="34"/>
      <c r="D61" s="34"/>
      <c r="E61" s="35"/>
      <c r="F61" s="33" t="s">
        <v>42</v>
      </c>
      <c r="G61" s="34"/>
      <c r="H61" s="35"/>
    </row>
    <row r="62" ht="21" customHeight="1" spans="1:15">
      <c r="A62" s="33" t="s">
        <v>43</v>
      </c>
      <c r="B62" s="34"/>
      <c r="C62" s="34"/>
      <c r="D62" s="34"/>
      <c r="E62" s="35"/>
      <c r="F62" s="36" t="s">
        <v>44</v>
      </c>
      <c r="G62" s="34"/>
      <c r="H62" s="35"/>
    </row>
    <row r="63" ht="21" customHeight="1" spans="1:15">
      <c r="A63" s="33" t="s">
        <v>45</v>
      </c>
      <c r="B63" s="34"/>
      <c r="C63" s="34"/>
      <c r="D63" s="34"/>
      <c r="E63" s="35"/>
      <c r="F63" s="33" t="s">
        <v>45</v>
      </c>
      <c r="G63" s="34"/>
      <c r="H63" s="35"/>
    </row>
    <row r="64" ht="21" customHeight="1" spans="1:15">
      <c r="A64" s="37" t="s">
        <v>46</v>
      </c>
      <c r="B64" s="34"/>
      <c r="C64" s="34"/>
      <c r="D64" s="34"/>
      <c r="E64" s="35"/>
      <c r="F64" s="37" t="s">
        <v>46</v>
      </c>
      <c r="G64" s="34"/>
      <c r="H64" s="35"/>
    </row>
    <row r="65" ht="21" customHeight="1" spans="1:8">
      <c r="A65" s="37" t="s">
        <v>47</v>
      </c>
      <c r="B65" s="34"/>
      <c r="C65" s="34"/>
      <c r="D65" s="34"/>
      <c r="E65" s="35"/>
      <c r="F65" s="37" t="s">
        <v>47</v>
      </c>
      <c r="G65" s="34"/>
      <c r="H65" s="35"/>
    </row>
    <row r="66" ht="21" customHeight="1" spans="1:8">
      <c r="A66" s="38" t="s">
        <v>48</v>
      </c>
      <c r="B66" s="39"/>
      <c r="C66" s="39"/>
      <c r="D66" s="39"/>
      <c r="E66" s="40"/>
      <c r="F66" s="38" t="s">
        <v>48</v>
      </c>
      <c r="G66" s="39"/>
      <c r="H66" s="40"/>
    </row>
    <row r="69" ht="21" customHeight="1" spans="1:8">
      <c r="A69" s="2" t="s">
        <v>0</v>
      </c>
      <c r="B69" s="2"/>
      <c r="C69" s="2"/>
      <c r="D69" s="2"/>
      <c r="E69" s="2"/>
      <c r="F69" s="2"/>
      <c r="G69" s="2"/>
      <c r="H69" s="2"/>
    </row>
    <row r="70" ht="21" customHeight="1" spans="1:8">
      <c r="A70" s="3" t="s">
        <v>1</v>
      </c>
      <c r="B70" s="3"/>
      <c r="C70" s="3"/>
      <c r="D70" s="3"/>
      <c r="E70" s="3"/>
      <c r="F70" s="3"/>
      <c r="G70" s="3"/>
      <c r="H70" s="3"/>
    </row>
    <row r="71" ht="21" customHeight="1" spans="1:8">
      <c r="A71" s="4" t="s">
        <v>2</v>
      </c>
      <c r="B71" s="5" t="s">
        <v>3</v>
      </c>
      <c r="C71" s="4"/>
      <c r="D71" s="4"/>
      <c r="E71" s="4"/>
      <c r="F71" s="4"/>
      <c r="G71" s="6" t="s">
        <v>4</v>
      </c>
      <c r="H71" s="7" t="str">
        <f>A75</f>
        <v>JP2611SR</v>
      </c>
    </row>
    <row r="72" ht="21" customHeight="1" spans="1:8">
      <c r="A72" s="4" t="s">
        <v>5</v>
      </c>
      <c r="B72" s="4" t="s">
        <v>0</v>
      </c>
      <c r="C72" s="4"/>
      <c r="D72" s="4"/>
      <c r="E72" s="4"/>
      <c r="F72" s="4"/>
      <c r="G72" s="6" t="s">
        <v>6</v>
      </c>
      <c r="H72" s="4" t="s">
        <v>7</v>
      </c>
    </row>
    <row r="73" ht="21" customHeight="1" spans="1:8">
      <c r="A73" s="4" t="s">
        <v>8</v>
      </c>
      <c r="B73" s="4"/>
      <c r="C73" s="4"/>
      <c r="D73" s="4"/>
      <c r="E73" s="4"/>
      <c r="F73" s="4"/>
      <c r="G73" s="6" t="s">
        <v>9</v>
      </c>
      <c r="H73" s="8">
        <v>46011</v>
      </c>
    </row>
    <row r="74" ht="21" customHeight="1" spans="1:8">
      <c r="A74" s="9" t="s">
        <v>10</v>
      </c>
      <c r="B74" s="9" t="s">
        <v>11</v>
      </c>
      <c r="C74" s="9" t="s">
        <v>12</v>
      </c>
      <c r="D74" s="9" t="s">
        <v>13</v>
      </c>
      <c r="E74" s="9" t="s">
        <v>14</v>
      </c>
      <c r="F74" s="9" t="s">
        <v>15</v>
      </c>
      <c r="G74" s="9" t="s">
        <v>16</v>
      </c>
      <c r="H74" s="9" t="s">
        <v>17</v>
      </c>
    </row>
    <row r="75" ht="20.25" customHeight="1" spans="1:8">
      <c r="A75" s="10" t="s">
        <v>52</v>
      </c>
      <c r="B75" s="10" t="s">
        <v>19</v>
      </c>
      <c r="C75" s="11" t="s">
        <v>20</v>
      </c>
      <c r="D75" s="12">
        <v>0.8</v>
      </c>
      <c r="E75" s="10" t="s">
        <v>21</v>
      </c>
      <c r="F75" s="13">
        <f>G75/D75</f>
        <v>1450</v>
      </c>
      <c r="G75" s="13">
        <v>1160</v>
      </c>
      <c r="H75" s="14"/>
    </row>
    <row r="76" ht="20.25" customHeight="1" spans="1:8">
      <c r="A76" s="10"/>
      <c r="B76" s="10"/>
      <c r="C76" s="11"/>
      <c r="D76" s="12"/>
      <c r="E76" s="10"/>
      <c r="F76" s="13"/>
      <c r="G76" s="13"/>
      <c r="H76" s="14"/>
    </row>
    <row r="77" ht="20.25" customHeight="1" spans="1:8">
      <c r="A77" s="10"/>
      <c r="B77" s="10"/>
      <c r="C77" s="11"/>
      <c r="D77" s="12"/>
      <c r="E77" s="10"/>
      <c r="F77" s="13"/>
      <c r="G77" s="13"/>
      <c r="H77" s="14"/>
    </row>
    <row r="78" ht="20.25" customHeight="1" spans="1:8">
      <c r="A78" s="10"/>
      <c r="B78" s="10"/>
      <c r="C78" s="11"/>
      <c r="D78" s="12"/>
      <c r="E78" s="10"/>
      <c r="F78" s="13"/>
      <c r="G78" s="13"/>
      <c r="H78" s="14"/>
    </row>
    <row r="79" ht="20.25" customHeight="1" spans="1:8">
      <c r="A79" s="10"/>
      <c r="B79" s="10"/>
      <c r="C79" s="11"/>
      <c r="D79" s="12"/>
      <c r="E79" s="10"/>
      <c r="F79" s="13"/>
      <c r="G79" s="13"/>
      <c r="H79" s="14"/>
    </row>
    <row r="80" ht="20.25" customHeight="1" spans="1:8">
      <c r="A80" s="19"/>
      <c r="B80" s="19"/>
      <c r="C80" s="20"/>
      <c r="D80" s="21"/>
      <c r="E80" s="19"/>
      <c r="F80" s="13"/>
      <c r="G80" s="13"/>
      <c r="H80" s="14"/>
    </row>
    <row r="81" ht="20.25" customHeight="1" spans="1:15">
      <c r="A81" s="22"/>
      <c r="B81" s="22"/>
      <c r="C81" s="23"/>
      <c r="D81" s="24"/>
      <c r="E81" s="22"/>
      <c r="F81" s="13"/>
      <c r="G81" s="13"/>
      <c r="H81" s="14"/>
    </row>
    <row r="82" ht="21" customHeight="1" spans="1:15">
      <c r="A82" s="25" t="s">
        <v>25</v>
      </c>
      <c r="B82" s="26" t="str">
        <f>IF(AND(G82&lt;=-0.01,G82&gt;=-0.99),"负","")&amp;SUBSTITUTE(SUBSTITUTE(TEXT(TRUNC(G82),"[dbnum2]G/通用格式元；负[dbnum2]G/通用格式元")&amp;TEXT(RIGHT(FIXED(G82),2),"[dbnum2]0角0分;[dbnum2]0角;[dbnum2]整"),"零角","零"),"零分",)</f>
        <v>壹仟壹佰陆拾元整</v>
      </c>
      <c r="C82" s="26"/>
      <c r="D82" s="26"/>
      <c r="E82" s="27"/>
      <c r="F82" s="28"/>
      <c r="G82" s="13">
        <f>SUM(G75:G81)</f>
        <v>1160</v>
      </c>
      <c r="H82" s="25"/>
    </row>
    <row r="83" ht="24.75" customHeight="1" spans="1:15">
      <c r="A83" s="4" t="s">
        <v>26</v>
      </c>
      <c r="B83" s="4"/>
      <c r="C83" s="4"/>
      <c r="D83" s="4"/>
      <c r="E83" s="4"/>
      <c r="F83" s="4"/>
      <c r="G83" s="4"/>
      <c r="H83" s="4"/>
    </row>
    <row r="84" ht="24.75" customHeight="1" spans="1:15">
      <c r="A84" s="4" t="s">
        <v>27</v>
      </c>
      <c r="B84" s="4"/>
      <c r="C84" s="4"/>
      <c r="D84" s="4"/>
      <c r="E84" s="4"/>
      <c r="F84" s="4"/>
      <c r="G84" s="4"/>
      <c r="H84" s="4"/>
      <c r="O84" s="29" t="s">
        <v>28</v>
      </c>
    </row>
    <row r="85" ht="24.75" customHeight="1" spans="1:15">
      <c r="A85" s="4" t="s">
        <v>29</v>
      </c>
      <c r="B85" s="4"/>
      <c r="C85" s="4"/>
      <c r="D85" s="4"/>
      <c r="E85" s="4"/>
      <c r="F85" s="4"/>
      <c r="G85" s="4"/>
      <c r="H85" s="4"/>
      <c r="M85" s="29" t="s">
        <v>30</v>
      </c>
    </row>
    <row r="86" ht="24.75" customHeight="1" spans="1:15">
      <c r="A86" s="4" t="s">
        <v>31</v>
      </c>
      <c r="B86" s="4"/>
      <c r="C86" s="4"/>
      <c r="D86" s="4"/>
      <c r="E86" s="4"/>
      <c r="F86" s="4"/>
      <c r="G86" s="4"/>
      <c r="H86" s="4"/>
      <c r="O86" s="29" t="s">
        <v>32</v>
      </c>
    </row>
    <row r="87" ht="24.75" customHeight="1" spans="1:15">
      <c r="A87" s="4" t="s">
        <v>33</v>
      </c>
      <c r="B87" s="4"/>
      <c r="C87" s="4"/>
      <c r="D87" s="4"/>
      <c r="E87" s="4"/>
      <c r="F87" s="4"/>
      <c r="G87" s="4"/>
      <c r="H87" s="4"/>
    </row>
    <row r="88" ht="24.75" customHeight="1" spans="1:15">
      <c r="A88" s="4" t="s">
        <v>34</v>
      </c>
      <c r="B88" s="4"/>
      <c r="C88" s="4"/>
      <c r="D88" s="4"/>
      <c r="E88" s="4"/>
      <c r="F88" s="4"/>
      <c r="G88" s="4"/>
      <c r="H88" s="4"/>
    </row>
    <row r="89" ht="24.75" customHeight="1" spans="1:15">
      <c r="A89" s="4" t="s">
        <v>35</v>
      </c>
      <c r="B89" s="4"/>
      <c r="C89" s="4"/>
      <c r="D89" s="4"/>
      <c r="E89" s="4"/>
      <c r="F89" s="4"/>
      <c r="G89" s="4"/>
      <c r="H89" s="4"/>
    </row>
    <row r="90" ht="24.75" customHeight="1" spans="1:15">
      <c r="A90" s="4" t="s">
        <v>36</v>
      </c>
      <c r="B90" s="4"/>
      <c r="C90" s="4"/>
      <c r="D90" s="4"/>
      <c r="E90" s="4"/>
      <c r="F90" s="4"/>
      <c r="G90" s="4"/>
      <c r="H90" s="4"/>
    </row>
    <row r="91" ht="24.75" customHeight="1" spans="1:15">
      <c r="A91" s="4" t="s">
        <v>37</v>
      </c>
      <c r="B91" s="4"/>
      <c r="C91" s="4"/>
      <c r="D91" s="4"/>
      <c r="E91" s="4"/>
      <c r="F91" s="4"/>
      <c r="G91" s="4"/>
      <c r="H91" s="4"/>
    </row>
    <row r="92" ht="24.75" customHeight="1" spans="1:15">
      <c r="A92" s="4" t="s">
        <v>38</v>
      </c>
      <c r="B92" s="4"/>
      <c r="C92" s="4"/>
      <c r="D92" s="4"/>
      <c r="E92" s="4"/>
      <c r="F92" s="4"/>
      <c r="G92" s="4"/>
      <c r="H92" s="4"/>
    </row>
    <row r="93" ht="21" customHeight="1" spans="1:15">
      <c r="A93" s="4"/>
      <c r="B93" s="4"/>
      <c r="C93" s="4"/>
      <c r="D93" s="4"/>
      <c r="E93" s="4"/>
      <c r="F93" s="4"/>
      <c r="G93" s="4"/>
      <c r="H93" s="4"/>
    </row>
    <row r="94" ht="21" customHeight="1" spans="1:15">
      <c r="A94" s="30" t="s">
        <v>39</v>
      </c>
      <c r="B94" s="31"/>
      <c r="C94" s="31"/>
      <c r="D94" s="31"/>
      <c r="E94" s="32"/>
      <c r="F94" s="30" t="s">
        <v>40</v>
      </c>
      <c r="G94" s="31"/>
      <c r="H94" s="32"/>
    </row>
    <row r="95" ht="21" customHeight="1" spans="1:15">
      <c r="A95" s="33" t="s">
        <v>41</v>
      </c>
      <c r="B95" s="34" t="str">
        <f>B71</f>
        <v>上海睿颢供应链集团有限公司</v>
      </c>
      <c r="C95" s="34"/>
      <c r="D95" s="34"/>
      <c r="E95" s="35"/>
      <c r="F95" s="33" t="s">
        <v>42</v>
      </c>
      <c r="G95" s="34"/>
      <c r="H95" s="35"/>
    </row>
    <row r="96" ht="21" customHeight="1" spans="1:15">
      <c r="A96" s="33" t="s">
        <v>43</v>
      </c>
      <c r="B96" s="34"/>
      <c r="C96" s="34"/>
      <c r="D96" s="34"/>
      <c r="E96" s="35"/>
      <c r="F96" s="36" t="s">
        <v>44</v>
      </c>
      <c r="G96" s="34"/>
      <c r="H96" s="35"/>
    </row>
    <row r="97" ht="21" customHeight="1" spans="1:8">
      <c r="A97" s="33" t="s">
        <v>45</v>
      </c>
      <c r="B97" s="34"/>
      <c r="C97" s="34"/>
      <c r="D97" s="34"/>
      <c r="E97" s="35"/>
      <c r="F97" s="33" t="s">
        <v>45</v>
      </c>
      <c r="G97" s="34"/>
      <c r="H97" s="35"/>
    </row>
    <row r="98" ht="21" customHeight="1" spans="1:8">
      <c r="A98" s="37" t="s">
        <v>46</v>
      </c>
      <c r="B98" s="34"/>
      <c r="C98" s="34"/>
      <c r="D98" s="34"/>
      <c r="E98" s="35"/>
      <c r="F98" s="37" t="s">
        <v>46</v>
      </c>
      <c r="G98" s="34"/>
      <c r="H98" s="35"/>
    </row>
    <row r="99" ht="21" customHeight="1" spans="1:8">
      <c r="A99" s="37" t="s">
        <v>47</v>
      </c>
      <c r="B99" s="34"/>
      <c r="C99" s="34"/>
      <c r="D99" s="34"/>
      <c r="E99" s="35"/>
      <c r="F99" s="37" t="s">
        <v>47</v>
      </c>
      <c r="G99" s="34"/>
      <c r="H99" s="35"/>
    </row>
    <row r="100" ht="21" customHeight="1" spans="1:8">
      <c r="A100" s="38" t="s">
        <v>48</v>
      </c>
      <c r="B100" s="39"/>
      <c r="C100" s="39"/>
      <c r="D100" s="39"/>
      <c r="E100" s="40"/>
      <c r="F100" s="38" t="s">
        <v>48</v>
      </c>
      <c r="G100" s="39"/>
      <c r="H100" s="40"/>
    </row>
    <row r="103" ht="21" customHeight="1" spans="1:8">
      <c r="A103" s="2" t="s">
        <v>0</v>
      </c>
      <c r="B103" s="2"/>
      <c r="C103" s="2"/>
      <c r="D103" s="2"/>
      <c r="E103" s="2"/>
      <c r="F103" s="2"/>
      <c r="G103" s="2"/>
      <c r="H103" s="2"/>
    </row>
    <row r="104" ht="21" customHeight="1" spans="1:8">
      <c r="A104" s="3" t="s">
        <v>1</v>
      </c>
      <c r="B104" s="3"/>
      <c r="C104" s="3"/>
      <c r="D104" s="3"/>
      <c r="E104" s="3"/>
      <c r="F104" s="3"/>
      <c r="G104" s="3"/>
      <c r="H104" s="3"/>
    </row>
    <row r="105" ht="21" customHeight="1" spans="1:8">
      <c r="A105" s="4" t="s">
        <v>2</v>
      </c>
      <c r="B105" s="5" t="s">
        <v>3</v>
      </c>
      <c r="C105" s="4"/>
      <c r="D105" s="4"/>
      <c r="E105" s="4"/>
      <c r="F105" s="4"/>
      <c r="G105" s="6" t="s">
        <v>4</v>
      </c>
      <c r="H105" s="7" t="str">
        <f>A109</f>
        <v>JP2613SR</v>
      </c>
    </row>
    <row r="106" ht="21" customHeight="1" spans="1:8">
      <c r="A106" s="4" t="s">
        <v>5</v>
      </c>
      <c r="B106" s="4" t="s">
        <v>0</v>
      </c>
      <c r="C106" s="4"/>
      <c r="D106" s="4"/>
      <c r="E106" s="4"/>
      <c r="F106" s="4"/>
      <c r="G106" s="6" t="s">
        <v>6</v>
      </c>
      <c r="H106" s="4" t="s">
        <v>7</v>
      </c>
    </row>
    <row r="107" ht="21" customHeight="1" spans="1:8">
      <c r="A107" s="4" t="s">
        <v>8</v>
      </c>
      <c r="B107" s="4"/>
      <c r="C107" s="4"/>
      <c r="D107" s="4"/>
      <c r="E107" s="4"/>
      <c r="F107" s="4"/>
      <c r="G107" s="6" t="s">
        <v>9</v>
      </c>
      <c r="H107" s="8">
        <v>46011</v>
      </c>
    </row>
    <row r="108" ht="21" customHeight="1" spans="1:8">
      <c r="A108" s="9" t="s">
        <v>10</v>
      </c>
      <c r="B108" s="9" t="s">
        <v>11</v>
      </c>
      <c r="C108" s="9" t="s">
        <v>12</v>
      </c>
      <c r="D108" s="9" t="s">
        <v>13</v>
      </c>
      <c r="E108" s="9" t="s">
        <v>14</v>
      </c>
      <c r="F108" s="9" t="s">
        <v>15</v>
      </c>
      <c r="G108" s="9" t="s">
        <v>16</v>
      </c>
      <c r="H108" s="9" t="s">
        <v>17</v>
      </c>
    </row>
    <row r="109" ht="20.25" customHeight="1" spans="1:8">
      <c r="A109" s="10" t="s">
        <v>53</v>
      </c>
      <c r="B109" s="10" t="s">
        <v>19</v>
      </c>
      <c r="C109" s="11" t="s">
        <v>54</v>
      </c>
      <c r="D109" s="12">
        <v>3.15</v>
      </c>
      <c r="E109" s="10" t="s">
        <v>21</v>
      </c>
      <c r="F109" s="13">
        <f>G109/D109</f>
        <v>1487.74603174603</v>
      </c>
      <c r="G109" s="13">
        <v>4686.4</v>
      </c>
      <c r="H109" s="14"/>
    </row>
    <row r="110" ht="20.25" customHeight="1" spans="1:8">
      <c r="A110" s="10" t="s">
        <v>53</v>
      </c>
      <c r="B110" s="10" t="s">
        <v>22</v>
      </c>
      <c r="C110" s="11" t="s">
        <v>54</v>
      </c>
      <c r="D110" s="12">
        <v>6</v>
      </c>
      <c r="E110" s="10" t="s">
        <v>21</v>
      </c>
      <c r="F110" s="13">
        <f t="shared" ref="F110:F113" si="2">G110/D110</f>
        <v>205.5</v>
      </c>
      <c r="G110" s="13">
        <v>1233</v>
      </c>
      <c r="H110" s="14"/>
    </row>
    <row r="111" ht="20.25" customHeight="1" spans="1:8">
      <c r="A111" s="10" t="s">
        <v>53</v>
      </c>
      <c r="B111" s="10" t="s">
        <v>23</v>
      </c>
      <c r="C111" s="11" t="s">
        <v>54</v>
      </c>
      <c r="D111" s="12">
        <v>2.6</v>
      </c>
      <c r="E111" s="10" t="s">
        <v>21</v>
      </c>
      <c r="F111" s="13">
        <f t="shared" si="2"/>
        <v>371.923076923077</v>
      </c>
      <c r="G111" s="13">
        <v>967</v>
      </c>
      <c r="H111" s="14"/>
    </row>
    <row r="112" ht="20.25" customHeight="1" spans="1:8">
      <c r="A112" s="10" t="s">
        <v>53</v>
      </c>
      <c r="B112" s="10" t="s">
        <v>51</v>
      </c>
      <c r="C112" s="11" t="s">
        <v>55</v>
      </c>
      <c r="D112" s="12">
        <v>179.35</v>
      </c>
      <c r="E112" s="10" t="s">
        <v>21</v>
      </c>
      <c r="F112" s="13">
        <f t="shared" si="2"/>
        <v>100.591023139113</v>
      </c>
      <c r="G112" s="13">
        <v>18041</v>
      </c>
      <c r="H112" s="14"/>
    </row>
    <row r="113" ht="20.25" customHeight="1" spans="1:15">
      <c r="A113" s="10" t="s">
        <v>53</v>
      </c>
      <c r="B113" s="10" t="s">
        <v>24</v>
      </c>
      <c r="C113" s="11" t="s">
        <v>54</v>
      </c>
      <c r="D113" s="12">
        <v>3.82</v>
      </c>
      <c r="E113" s="10" t="s">
        <v>21</v>
      </c>
      <c r="F113" s="13">
        <f t="shared" si="2"/>
        <v>180.628272251309</v>
      </c>
      <c r="G113" s="13">
        <v>690</v>
      </c>
      <c r="H113" s="14"/>
    </row>
    <row r="114" ht="20.25" customHeight="1" spans="1:15">
      <c r="A114" s="19"/>
      <c r="B114" s="19"/>
      <c r="C114" s="20"/>
      <c r="D114" s="21"/>
      <c r="E114" s="19"/>
      <c r="F114" s="13"/>
      <c r="G114" s="13"/>
      <c r="H114" s="14"/>
    </row>
    <row r="115" ht="20.25" customHeight="1" spans="1:15">
      <c r="A115" s="22"/>
      <c r="B115" s="22"/>
      <c r="C115" s="23"/>
      <c r="D115" s="24"/>
      <c r="E115" s="22"/>
      <c r="F115" s="13"/>
      <c r="G115" s="13"/>
      <c r="H115" s="14"/>
    </row>
    <row r="116" ht="21" customHeight="1" spans="1:15">
      <c r="A116" s="25" t="s">
        <v>25</v>
      </c>
      <c r="B116" s="26" t="str">
        <f>IF(AND(G116&lt;=-0.01,G116&gt;=-0.99),"负","")&amp;SUBSTITUTE(SUBSTITUTE(TEXT(TRUNC(G116),"[dbnum2]G/通用格式元；负[dbnum2]G/通用格式元")&amp;TEXT(RIGHT(FIXED(G116),2),"[dbnum2]0角0分;[dbnum2]0角;[dbnum2]整"),"零角","零"),"零分",)</f>
        <v>贰万伍仟陆佰壹拾柒元肆角</v>
      </c>
      <c r="C116" s="26"/>
      <c r="D116" s="26"/>
      <c r="E116" s="27"/>
      <c r="F116" s="28"/>
      <c r="G116" s="13">
        <f>SUM(G109:G115)</f>
        <v>25617.4</v>
      </c>
      <c r="H116" s="25"/>
    </row>
    <row r="117" ht="24.75" customHeight="1" spans="1:15">
      <c r="A117" s="4" t="s">
        <v>26</v>
      </c>
      <c r="B117" s="4"/>
      <c r="C117" s="4"/>
      <c r="D117" s="4"/>
      <c r="E117" s="4"/>
      <c r="F117" s="4"/>
      <c r="G117" s="4"/>
      <c r="H117" s="4"/>
    </row>
    <row r="118" ht="24.75" customHeight="1" spans="1:15">
      <c r="A118" s="4" t="s">
        <v>27</v>
      </c>
      <c r="B118" s="4"/>
      <c r="C118" s="4"/>
      <c r="D118" s="4"/>
      <c r="E118" s="4"/>
      <c r="F118" s="4"/>
      <c r="G118" s="4"/>
      <c r="H118" s="4"/>
      <c r="O118" s="29" t="s">
        <v>28</v>
      </c>
    </row>
    <row r="119" ht="24.75" customHeight="1" spans="1:15">
      <c r="A119" s="4" t="s">
        <v>29</v>
      </c>
      <c r="B119" s="4"/>
      <c r="C119" s="4"/>
      <c r="D119" s="4"/>
      <c r="E119" s="4"/>
      <c r="F119" s="4"/>
      <c r="G119" s="4"/>
      <c r="H119" s="4"/>
      <c r="M119" s="29" t="s">
        <v>30</v>
      </c>
    </row>
    <row r="120" ht="24.75" customHeight="1" spans="1:15">
      <c r="A120" s="4" t="s">
        <v>31</v>
      </c>
      <c r="B120" s="4"/>
      <c r="C120" s="4"/>
      <c r="D120" s="4"/>
      <c r="E120" s="4"/>
      <c r="F120" s="4"/>
      <c r="G120" s="4"/>
      <c r="H120" s="4"/>
      <c r="O120" s="29" t="s">
        <v>32</v>
      </c>
    </row>
    <row r="121" ht="24.75" customHeight="1" spans="1:15">
      <c r="A121" s="4" t="s">
        <v>33</v>
      </c>
      <c r="B121" s="4"/>
      <c r="C121" s="4"/>
      <c r="D121" s="4"/>
      <c r="E121" s="4"/>
      <c r="F121" s="4"/>
      <c r="G121" s="4"/>
      <c r="H121" s="4"/>
    </row>
    <row r="122" ht="24.75" customHeight="1" spans="1:15">
      <c r="A122" s="4" t="s">
        <v>34</v>
      </c>
      <c r="B122" s="4"/>
      <c r="C122" s="4"/>
      <c r="D122" s="4"/>
      <c r="E122" s="4"/>
      <c r="F122" s="4"/>
      <c r="G122" s="4"/>
      <c r="H122" s="4"/>
    </row>
    <row r="123" ht="24.75" customHeight="1" spans="1:15">
      <c r="A123" s="4" t="s">
        <v>35</v>
      </c>
      <c r="B123" s="4"/>
      <c r="C123" s="4"/>
      <c r="D123" s="4"/>
      <c r="E123" s="4"/>
      <c r="F123" s="4"/>
      <c r="G123" s="4"/>
      <c r="H123" s="4"/>
    </row>
    <row r="124" ht="24.75" customHeight="1" spans="1:15">
      <c r="A124" s="4" t="s">
        <v>36</v>
      </c>
      <c r="B124" s="4"/>
      <c r="C124" s="4"/>
      <c r="D124" s="4"/>
      <c r="E124" s="4"/>
      <c r="F124" s="4"/>
      <c r="G124" s="4"/>
      <c r="H124" s="4"/>
    </row>
    <row r="125" ht="24.75" customHeight="1" spans="1:15">
      <c r="A125" s="4" t="s">
        <v>37</v>
      </c>
      <c r="B125" s="4"/>
      <c r="C125" s="4"/>
      <c r="D125" s="4"/>
      <c r="E125" s="4"/>
      <c r="F125" s="4"/>
      <c r="G125" s="4"/>
      <c r="H125" s="4"/>
    </row>
    <row r="126" ht="24.75" customHeight="1" spans="1:15">
      <c r="A126" s="4" t="s">
        <v>38</v>
      </c>
      <c r="B126" s="4"/>
      <c r="C126" s="4"/>
      <c r="D126" s="4"/>
      <c r="E126" s="4"/>
      <c r="F126" s="4"/>
      <c r="G126" s="4"/>
      <c r="H126" s="4"/>
    </row>
    <row r="127" ht="21" customHeight="1" spans="1:15">
      <c r="A127" s="4"/>
      <c r="B127" s="4"/>
      <c r="C127" s="4"/>
      <c r="D127" s="4"/>
      <c r="E127" s="4"/>
      <c r="F127" s="4"/>
      <c r="G127" s="4"/>
      <c r="H127" s="4"/>
    </row>
    <row r="128" ht="21" customHeight="1" spans="1:15">
      <c r="A128" s="30" t="s">
        <v>39</v>
      </c>
      <c r="B128" s="31"/>
      <c r="C128" s="31"/>
      <c r="D128" s="31"/>
      <c r="E128" s="32"/>
      <c r="F128" s="30" t="s">
        <v>40</v>
      </c>
      <c r="G128" s="31"/>
      <c r="H128" s="32"/>
    </row>
    <row r="129" ht="21" customHeight="1" spans="1:8">
      <c r="A129" s="33" t="s">
        <v>41</v>
      </c>
      <c r="B129" s="34" t="str">
        <f>B105</f>
        <v>上海睿颢供应链集团有限公司</v>
      </c>
      <c r="C129" s="34"/>
      <c r="D129" s="34"/>
      <c r="E129" s="35"/>
      <c r="F129" s="33" t="s">
        <v>42</v>
      </c>
      <c r="G129" s="34"/>
      <c r="H129" s="35"/>
    </row>
    <row r="130" ht="21" customHeight="1" spans="1:8">
      <c r="A130" s="33" t="s">
        <v>43</v>
      </c>
      <c r="B130" s="34"/>
      <c r="C130" s="34"/>
      <c r="D130" s="34"/>
      <c r="E130" s="35"/>
      <c r="F130" s="36" t="s">
        <v>44</v>
      </c>
      <c r="G130" s="34"/>
      <c r="H130" s="35"/>
    </row>
    <row r="131" ht="21" customHeight="1" spans="1:8">
      <c r="A131" s="33" t="s">
        <v>45</v>
      </c>
      <c r="B131" s="34"/>
      <c r="C131" s="34"/>
      <c r="D131" s="34"/>
      <c r="E131" s="35"/>
      <c r="F131" s="33" t="s">
        <v>45</v>
      </c>
      <c r="G131" s="34"/>
      <c r="H131" s="35"/>
    </row>
    <row r="132" ht="21" customHeight="1" spans="1:8">
      <c r="A132" s="37" t="s">
        <v>46</v>
      </c>
      <c r="B132" s="34"/>
      <c r="C132" s="34"/>
      <c r="D132" s="34"/>
      <c r="E132" s="35"/>
      <c r="F132" s="37" t="s">
        <v>46</v>
      </c>
      <c r="G132" s="34"/>
      <c r="H132" s="35"/>
    </row>
    <row r="133" ht="21" customHeight="1" spans="1:8">
      <c r="A133" s="37" t="s">
        <v>47</v>
      </c>
      <c r="B133" s="34"/>
      <c r="C133" s="34"/>
      <c r="D133" s="34"/>
      <c r="E133" s="35"/>
      <c r="F133" s="37" t="s">
        <v>47</v>
      </c>
      <c r="G133" s="34"/>
      <c r="H133" s="35"/>
    </row>
    <row r="134" ht="21" customHeight="1" spans="1:8">
      <c r="A134" s="38" t="s">
        <v>48</v>
      </c>
      <c r="B134" s="39"/>
      <c r="C134" s="39"/>
      <c r="D134" s="39"/>
      <c r="E134" s="40"/>
      <c r="F134" s="38" t="s">
        <v>48</v>
      </c>
      <c r="G134" s="39"/>
      <c r="H134" s="40"/>
    </row>
    <row r="137" ht="21" customHeight="1" spans="1:8">
      <c r="A137" s="2" t="s">
        <v>0</v>
      </c>
      <c r="B137" s="2"/>
      <c r="C137" s="2"/>
      <c r="D137" s="2"/>
      <c r="E137" s="2"/>
      <c r="F137" s="2"/>
      <c r="G137" s="2"/>
      <c r="H137" s="2"/>
    </row>
    <row r="138" ht="21" customHeight="1" spans="1:8">
      <c r="A138" s="3" t="s">
        <v>1</v>
      </c>
      <c r="B138" s="3"/>
      <c r="C138" s="3"/>
      <c r="D138" s="3"/>
      <c r="E138" s="3"/>
      <c r="F138" s="3"/>
      <c r="G138" s="3"/>
      <c r="H138" s="3"/>
    </row>
    <row r="139" ht="21" customHeight="1" spans="1:8">
      <c r="A139" s="4" t="s">
        <v>2</v>
      </c>
      <c r="B139" s="5" t="s">
        <v>3</v>
      </c>
      <c r="C139" s="4"/>
      <c r="D139" s="4"/>
      <c r="E139" s="4"/>
      <c r="F139" s="4"/>
      <c r="G139" s="6" t="s">
        <v>4</v>
      </c>
      <c r="H139" s="7" t="str">
        <f>A143</f>
        <v>JP2621SR</v>
      </c>
    </row>
    <row r="140" ht="21" customHeight="1" spans="1:8">
      <c r="A140" s="4" t="s">
        <v>5</v>
      </c>
      <c r="B140" s="4" t="s">
        <v>0</v>
      </c>
      <c r="C140" s="4"/>
      <c r="D140" s="4"/>
      <c r="E140" s="4"/>
      <c r="F140" s="4"/>
      <c r="G140" s="6" t="s">
        <v>6</v>
      </c>
      <c r="H140" s="4" t="s">
        <v>7</v>
      </c>
    </row>
    <row r="141" ht="21" customHeight="1" spans="1:8">
      <c r="A141" s="4" t="s">
        <v>8</v>
      </c>
      <c r="B141" s="4"/>
      <c r="C141" s="4"/>
      <c r="D141" s="4"/>
      <c r="E141" s="4"/>
      <c r="F141" s="4"/>
      <c r="G141" s="6" t="s">
        <v>9</v>
      </c>
      <c r="H141" s="8">
        <v>46011</v>
      </c>
    </row>
    <row r="142" ht="21" customHeight="1" spans="1:8">
      <c r="A142" s="9" t="s">
        <v>10</v>
      </c>
      <c r="B142" s="9" t="s">
        <v>11</v>
      </c>
      <c r="C142" s="9" t="s">
        <v>12</v>
      </c>
      <c r="D142" s="9" t="s">
        <v>13</v>
      </c>
      <c r="E142" s="9" t="s">
        <v>14</v>
      </c>
      <c r="F142" s="9" t="s">
        <v>15</v>
      </c>
      <c r="G142" s="9" t="s">
        <v>16</v>
      </c>
      <c r="H142" s="9" t="s">
        <v>17</v>
      </c>
    </row>
    <row r="143" ht="20.25" customHeight="1" spans="1:8">
      <c r="A143" s="10" t="s">
        <v>56</v>
      </c>
      <c r="B143" s="10" t="s">
        <v>19</v>
      </c>
      <c r="C143" s="41" t="s">
        <v>20</v>
      </c>
      <c r="D143" s="12">
        <v>12.15</v>
      </c>
      <c r="E143" s="10" t="s">
        <v>21</v>
      </c>
      <c r="F143" s="13">
        <f>G143/D143</f>
        <v>1479.93086419753</v>
      </c>
      <c r="G143" s="13">
        <v>17981.16</v>
      </c>
      <c r="H143" s="14"/>
    </row>
    <row r="144" ht="20.25" customHeight="1" spans="1:8">
      <c r="A144" s="10" t="s">
        <v>56</v>
      </c>
      <c r="B144" s="10" t="s">
        <v>22</v>
      </c>
      <c r="C144" s="41" t="s">
        <v>20</v>
      </c>
      <c r="D144" s="12">
        <v>22.7</v>
      </c>
      <c r="E144" s="10" t="s">
        <v>21</v>
      </c>
      <c r="F144" s="13">
        <f t="shared" ref="F144:F147" si="3">G144/D144</f>
        <v>203.832599118943</v>
      </c>
      <c r="G144" s="13">
        <v>4627</v>
      </c>
      <c r="H144" s="14"/>
    </row>
    <row r="145" ht="20.25" customHeight="1" spans="1:15">
      <c r="A145" s="10" t="s">
        <v>56</v>
      </c>
      <c r="B145" s="10" t="s">
        <v>23</v>
      </c>
      <c r="C145" s="41" t="s">
        <v>20</v>
      </c>
      <c r="D145" s="12">
        <v>19.6</v>
      </c>
      <c r="E145" s="10" t="s">
        <v>21</v>
      </c>
      <c r="F145" s="13">
        <f t="shared" si="3"/>
        <v>331.785714285714</v>
      </c>
      <c r="G145" s="13">
        <v>6503</v>
      </c>
      <c r="H145" s="14"/>
    </row>
    <row r="146" ht="20.25" customHeight="1" spans="1:15">
      <c r="A146" s="10" t="s">
        <v>56</v>
      </c>
      <c r="B146" s="10" t="s">
        <v>24</v>
      </c>
      <c r="C146" s="41" t="s">
        <v>20</v>
      </c>
      <c r="D146" s="12">
        <v>33.44</v>
      </c>
      <c r="E146" s="10" t="s">
        <v>21</v>
      </c>
      <c r="F146" s="13">
        <f t="shared" si="3"/>
        <v>181.899521531101</v>
      </c>
      <c r="G146" s="13">
        <v>6082.72</v>
      </c>
      <c r="H146" s="14"/>
    </row>
    <row r="147" ht="20.25" customHeight="1" spans="1:15">
      <c r="A147" s="10"/>
      <c r="B147" s="10"/>
      <c r="C147" s="11"/>
      <c r="D147" s="12"/>
      <c r="E147" s="10"/>
      <c r="F147" s="13"/>
      <c r="G147" s="13"/>
      <c r="H147" s="14"/>
    </row>
    <row r="148" ht="20.25" customHeight="1" spans="1:15">
      <c r="A148" s="19"/>
      <c r="B148" s="19"/>
      <c r="C148" s="20"/>
      <c r="D148" s="21"/>
      <c r="E148" s="19"/>
      <c r="F148" s="13"/>
      <c r="G148" s="13"/>
      <c r="H148" s="14"/>
    </row>
    <row r="149" ht="20.25" customHeight="1" spans="1:15">
      <c r="A149" s="22"/>
      <c r="B149" s="22"/>
      <c r="C149" s="23"/>
      <c r="D149" s="24"/>
      <c r="E149" s="22"/>
      <c r="F149" s="13"/>
      <c r="G149" s="13"/>
      <c r="H149" s="14"/>
    </row>
    <row r="150" ht="21" customHeight="1" spans="1:15">
      <c r="A150" s="25" t="s">
        <v>25</v>
      </c>
      <c r="B150" s="26" t="str">
        <f>IF(AND(G150&lt;=-0.01,G150&gt;=-0.99),"负","")&amp;SUBSTITUTE(SUBSTITUTE(TEXT(TRUNC(G150),"[dbnum2]G/通用格式元；负[dbnum2]G/通用格式元")&amp;TEXT(RIGHT(FIXED(G150),2),"[dbnum2]0角0分;[dbnum2]0角;[dbnum2]整"),"零角","零"),"零分",)</f>
        <v>叁万伍仟壹佰玖拾叁元捌角捌分</v>
      </c>
      <c r="C150" s="26"/>
      <c r="D150" s="26"/>
      <c r="E150" s="27"/>
      <c r="F150" s="28"/>
      <c r="G150" s="13">
        <f>SUM(G143:G149)</f>
        <v>35193.88</v>
      </c>
      <c r="H150" s="25"/>
    </row>
    <row r="151" ht="24.75" customHeight="1" spans="1:15">
      <c r="A151" s="4" t="s">
        <v>26</v>
      </c>
      <c r="B151" s="4"/>
      <c r="C151" s="4"/>
      <c r="D151" s="4"/>
      <c r="E151" s="4"/>
      <c r="F151" s="4"/>
      <c r="G151" s="4"/>
      <c r="H151" s="4"/>
    </row>
    <row r="152" ht="24.75" customHeight="1" spans="1:15">
      <c r="A152" s="4" t="s">
        <v>27</v>
      </c>
      <c r="B152" s="4"/>
      <c r="C152" s="4"/>
      <c r="D152" s="4"/>
      <c r="E152" s="4"/>
      <c r="F152" s="4"/>
      <c r="G152" s="4"/>
      <c r="H152" s="4"/>
      <c r="O152" s="29" t="s">
        <v>28</v>
      </c>
    </row>
    <row r="153" ht="24.75" customHeight="1" spans="1:15">
      <c r="A153" s="4" t="s">
        <v>29</v>
      </c>
      <c r="B153" s="4"/>
      <c r="C153" s="4"/>
      <c r="D153" s="4"/>
      <c r="E153" s="4"/>
      <c r="F153" s="4"/>
      <c r="G153" s="4"/>
      <c r="H153" s="4"/>
      <c r="M153" s="29" t="s">
        <v>30</v>
      </c>
    </row>
    <row r="154" ht="24.75" customHeight="1" spans="1:15">
      <c r="A154" s="4" t="s">
        <v>31</v>
      </c>
      <c r="B154" s="4"/>
      <c r="C154" s="4"/>
      <c r="D154" s="4"/>
      <c r="E154" s="4"/>
      <c r="F154" s="4"/>
      <c r="G154" s="4"/>
      <c r="H154" s="4"/>
      <c r="O154" s="29" t="s">
        <v>32</v>
      </c>
    </row>
    <row r="155" ht="24.75" customHeight="1" spans="1:15">
      <c r="A155" s="4" t="s">
        <v>33</v>
      </c>
      <c r="B155" s="4"/>
      <c r="C155" s="4"/>
      <c r="D155" s="4"/>
      <c r="E155" s="4"/>
      <c r="F155" s="4"/>
      <c r="G155" s="4"/>
      <c r="H155" s="4"/>
    </row>
    <row r="156" ht="24.75" customHeight="1" spans="1:15">
      <c r="A156" s="4" t="s">
        <v>34</v>
      </c>
      <c r="B156" s="4"/>
      <c r="C156" s="4"/>
      <c r="D156" s="4"/>
      <c r="E156" s="4"/>
      <c r="F156" s="4"/>
      <c r="G156" s="4"/>
      <c r="H156" s="4"/>
    </row>
    <row r="157" ht="24.75" customHeight="1" spans="1:15">
      <c r="A157" s="4" t="s">
        <v>35</v>
      </c>
      <c r="B157" s="4"/>
      <c r="C157" s="4"/>
      <c r="D157" s="4"/>
      <c r="E157" s="4"/>
      <c r="F157" s="4"/>
      <c r="G157" s="4"/>
      <c r="H157" s="4"/>
    </row>
    <row r="158" ht="24.75" customHeight="1" spans="1:15">
      <c r="A158" s="4" t="s">
        <v>36</v>
      </c>
      <c r="B158" s="4"/>
      <c r="C158" s="4"/>
      <c r="D158" s="4"/>
      <c r="E158" s="4"/>
      <c r="F158" s="4"/>
      <c r="G158" s="4"/>
      <c r="H158" s="4"/>
    </row>
    <row r="159" ht="24.75" customHeight="1" spans="1:15">
      <c r="A159" s="4" t="s">
        <v>37</v>
      </c>
      <c r="B159" s="4"/>
      <c r="C159" s="4"/>
      <c r="D159" s="4"/>
      <c r="E159" s="4"/>
      <c r="F159" s="4"/>
      <c r="G159" s="4"/>
      <c r="H159" s="4"/>
    </row>
    <row r="160" ht="24.75" customHeight="1" spans="1:15">
      <c r="A160" s="4" t="s">
        <v>38</v>
      </c>
      <c r="B160" s="4"/>
      <c r="C160" s="4"/>
      <c r="D160" s="4"/>
      <c r="E160" s="4"/>
      <c r="F160" s="4"/>
      <c r="G160" s="4"/>
      <c r="H160" s="4"/>
    </row>
    <row r="161" ht="21" customHeight="1" spans="1:8">
      <c r="A161" s="4"/>
      <c r="B161" s="4"/>
      <c r="C161" s="4"/>
      <c r="D161" s="4"/>
      <c r="E161" s="4"/>
      <c r="F161" s="4"/>
      <c r="G161" s="4"/>
      <c r="H161" s="4"/>
    </row>
    <row r="162" ht="21" customHeight="1" spans="1:8">
      <c r="A162" s="30" t="s">
        <v>39</v>
      </c>
      <c r="B162" s="31"/>
      <c r="C162" s="31"/>
      <c r="D162" s="31"/>
      <c r="E162" s="32"/>
      <c r="F162" s="30" t="s">
        <v>40</v>
      </c>
      <c r="G162" s="31"/>
      <c r="H162" s="32"/>
    </row>
    <row r="163" ht="21" customHeight="1" spans="1:8">
      <c r="A163" s="33" t="s">
        <v>41</v>
      </c>
      <c r="B163" s="34" t="str">
        <f>B139</f>
        <v>上海睿颢供应链集团有限公司</v>
      </c>
      <c r="C163" s="34"/>
      <c r="D163" s="34"/>
      <c r="E163" s="35"/>
      <c r="F163" s="33" t="s">
        <v>42</v>
      </c>
      <c r="G163" s="34"/>
      <c r="H163" s="35"/>
    </row>
    <row r="164" ht="21" customHeight="1" spans="1:8">
      <c r="A164" s="33" t="s">
        <v>43</v>
      </c>
      <c r="B164" s="34"/>
      <c r="C164" s="34"/>
      <c r="D164" s="34"/>
      <c r="E164" s="35"/>
      <c r="F164" s="36" t="s">
        <v>44</v>
      </c>
      <c r="G164" s="34"/>
      <c r="H164" s="35"/>
    </row>
    <row r="165" ht="21" customHeight="1" spans="1:8">
      <c r="A165" s="33" t="s">
        <v>45</v>
      </c>
      <c r="B165" s="34"/>
      <c r="C165" s="34"/>
      <c r="D165" s="34"/>
      <c r="E165" s="35"/>
      <c r="F165" s="33" t="s">
        <v>45</v>
      </c>
      <c r="G165" s="34"/>
      <c r="H165" s="35"/>
    </row>
    <row r="166" ht="21" customHeight="1" spans="1:8">
      <c r="A166" s="37" t="s">
        <v>46</v>
      </c>
      <c r="B166" s="34"/>
      <c r="C166" s="34"/>
      <c r="D166" s="34"/>
      <c r="E166" s="35"/>
      <c r="F166" s="37" t="s">
        <v>46</v>
      </c>
      <c r="G166" s="34"/>
      <c r="H166" s="35"/>
    </row>
    <row r="167" ht="21" customHeight="1" spans="1:8">
      <c r="A167" s="37" t="s">
        <v>47</v>
      </c>
      <c r="B167" s="34"/>
      <c r="C167" s="34"/>
      <c r="D167" s="34"/>
      <c r="E167" s="35"/>
      <c r="F167" s="37" t="s">
        <v>47</v>
      </c>
      <c r="G167" s="34"/>
      <c r="H167" s="35"/>
    </row>
    <row r="168" ht="21" customHeight="1" spans="1:8">
      <c r="A168" s="38" t="s">
        <v>48</v>
      </c>
      <c r="B168" s="39"/>
      <c r="C168" s="39"/>
      <c r="D168" s="39"/>
      <c r="E168" s="40"/>
      <c r="F168" s="38" t="s">
        <v>48</v>
      </c>
      <c r="G168" s="39"/>
      <c r="H168" s="40"/>
    </row>
  </sheetData>
  <mergeCells count="15">
    <mergeCell ref="A1:H1"/>
    <mergeCell ref="A2:H2"/>
    <mergeCell ref="B14:D14"/>
    <mergeCell ref="A35:H35"/>
    <mergeCell ref="A36:H36"/>
    <mergeCell ref="B48:D48"/>
    <mergeCell ref="A69:H69"/>
    <mergeCell ref="A70:H70"/>
    <mergeCell ref="B82:D82"/>
    <mergeCell ref="A103:H103"/>
    <mergeCell ref="A104:H104"/>
    <mergeCell ref="B116:D116"/>
    <mergeCell ref="A137:H137"/>
    <mergeCell ref="A138:H138"/>
    <mergeCell ref="B150:D150"/>
  </mergeCells>
  <pageMargins left="0.25" right="0.25" top="0.75" bottom="0.75" header="0.3" footer="0.3"/>
  <pageSetup paperSize="9" orientation="portrait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Z&amp;M&amp;L</cp:lastModifiedBy>
  <dcterms:created xsi:type="dcterms:W3CDTF">2020-09-15T09:45:00Z</dcterms:created>
  <cp:lastPrinted>2026-02-06T07:07:00Z</cp:lastPrinted>
  <dcterms:modified xsi:type="dcterms:W3CDTF">2026-04-08T02:14:51Z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547E0E370EFF4F5BA20220D29025E7D0_12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