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1795-046" sheetId="32" r:id="rId1"/>
  </sheets>
  <definedNames>
    <definedName name="_xlnm._FilterDatabase" localSheetId="0" hidden="1">'1795-046'!$A$1:$J$17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<sst xmlns="http://schemas.openxmlformats.org/spreadsheetml/2006/main" count="51" uniqueCount="45">
  <si>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同德2026对 账 单-Recall</t>
  </si>
  <si>
    <t>下单时间</t>
  </si>
  <si>
    <t>客户联系人</t>
  </si>
  <si>
    <t>PO号</t>
  </si>
  <si>
    <t>睿颢合同号</t>
  </si>
  <si>
    <t>款号</t>
  </si>
  <si>
    <t>出货时间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</si>
  <si>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</si>
  <si>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</si>
  <si>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</si>
  <si>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</si>
  <si>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Emily</t>
  </si>
  <si>
    <t>46904
46906
46907</t>
  </si>
  <si>
    <t>RBSKNJTD0120</t>
  </si>
  <si>
    <t>NITZER 1795-046-401/811
China 男裤子</t>
  </si>
  <si>
    <t>白色RFID织标WLBCRFI015-65*20mm</t>
  </si>
  <si>
    <t>白色RFID织标WLBCRFI015-65*20mm-免费损耗1%</t>
  </si>
  <si>
    <t>白色RFID织标WLBCRFI015-65*20mm-大货样</t>
  </si>
  <si>
    <t>白色织标WLBCGEN020(06B）-85*20mm</t>
  </si>
  <si>
    <t>白色缎带洗标CLBCGEN003*5页-60*25mm（加页码）</t>
  </si>
  <si>
    <t>白色吊牌HPBCGEN011-60*95mm-RFID LOGO-新版</t>
  </si>
  <si>
    <t>黑色 吊绳 MRBCGEN004-320*1.5mm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</si>
  <si>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</si>
  <si>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</si>
  <si>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</si>
  <si>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</si>
  <si>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</si>
  <si>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</si>
  <si>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</si>
  <si>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</si>
  <si>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</si>
  <si>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</si>
  <si>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</si>
  <si>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</si>
  <si>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</si>
  <si>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</si>
  <si>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</si>
  <si>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南京同德服装有限公司</t>
  </si>
  <si>
    <t>主标</t>
  </si>
  <si>
    <t>个</t>
  </si>
  <si>
    <t>芯片标</t>
  </si>
  <si>
    <t>洗标</t>
  </si>
  <si>
    <t>套</t>
  </si>
  <si>
    <t>吊牌</t>
  </si>
  <si>
    <t>吊粒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</si>
</sst>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horizontal="center"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8" fontId="11" fillId="0" borderId="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58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8" fontId="11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58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8" fontId="11" fillId="0" borderId="6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B1" workbookViewId="0">
      <selection activeCell="G28" sqref="G28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" customWidth="1"/>
    <col min="4" max="4" width="22.4545454545455" customWidth="1"/>
    <col min="5" max="5" width="33.6363636363636" customWidth="1"/>
    <col min="6" max="6" width="17.3636363636364" style="3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20.8181818181818" customWidth="1"/>
    <col min="12" max="12" width="11.8181818181818" customWidth="1"/>
    <col min="13" max="13" width="9.54545454545454"/>
    <col min="16" max="16" width="9.54545454545454"/>
  </cols>
  <sheetData>
    <row r="1" s="1" customFormat="1" ht="21" spans="1:10">
      <c r="A1" s="4" t="s">
        <v>0</v>
      </c>
      <c r="B1" s="5"/>
      <c r="C1" s="6"/>
      <c r="D1" s="7"/>
      <c r="E1" s="5"/>
      <c r="F1" s="5"/>
      <c r="G1" s="5"/>
      <c r="H1" s="5"/>
      <c r="I1" s="5"/>
      <c r="J1" s="5"/>
    </row>
    <row r="2" s="1" customFormat="1" customHeight="1" spans="1:10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10" t="s">
        <v>6</v>
      </c>
      <c r="G2" s="9" t="s">
        <v>7</v>
      </c>
      <c r="H2" s="11" t="s">
        <v>8</v>
      </c>
      <c r="I2" s="12" t="s">
        <v>9</v>
      </c>
      <c r="J2" s="13" t="s">
        <v>10</v>
      </c>
    </row>
    <row r="3" ht="16.5" spans="1:10">
      <c r="A3" s="14">
        <v>46013</v>
      </c>
      <c r="B3" s="15" t="s">
        <v>11</v>
      </c>
      <c r="C3" s="15" t="s">
        <v>12</v>
      </c>
      <c r="D3" s="15" t="s">
        <v>13</v>
      </c>
      <c r="E3" s="15" t="s">
        <v>14</v>
      </c>
      <c r="F3" s="14">
        <v>46020</v>
      </c>
      <c r="G3" s="16" t="s">
        <v>15</v>
      </c>
      <c r="H3" s="16">
        <v>28100</v>
      </c>
      <c r="I3" s="17">
        <v>0.85</v>
      </c>
      <c r="J3" s="16">
        <f t="shared" ref="J3:J12" si="0">H3*I3</f>
        <v>23885</v>
      </c>
    </row>
    <row r="4" ht="16.5" spans="1:10">
      <c r="A4" s="14"/>
      <c r="B4" s="15"/>
      <c r="C4" s="15"/>
      <c r="D4" s="15"/>
      <c r="E4" s="15"/>
      <c r="F4" s="14"/>
      <c r="G4" s="16" t="s">
        <v>16</v>
      </c>
      <c r="H4" s="16">
        <f>28100*0.01</f>
        <v>281</v>
      </c>
      <c r="I4" s="17">
        <v>0</v>
      </c>
      <c r="J4" s="16">
        <f t="shared" si="0"/>
        <v>0</v>
      </c>
    </row>
    <row r="5" ht="16.5" spans="1:10">
      <c r="A5" s="14"/>
      <c r="B5" s="15"/>
      <c r="C5" s="15"/>
      <c r="D5" s="15"/>
      <c r="E5" s="15"/>
      <c r="F5" s="14"/>
      <c r="G5" s="16" t="s">
        <v>17</v>
      </c>
      <c r="H5" s="16">
        <v>35</v>
      </c>
      <c r="I5" s="17">
        <v>0</v>
      </c>
      <c r="J5" s="16">
        <f t="shared" si="0"/>
        <v>0</v>
      </c>
    </row>
    <row r="6" ht="16.5" spans="1:10">
      <c r="A6" s="14"/>
      <c r="B6" s="15"/>
      <c r="C6" s="15"/>
      <c r="D6" s="15"/>
      <c r="E6" s="15"/>
      <c r="F6" s="14"/>
      <c r="G6" s="16" t="s">
        <v>18</v>
      </c>
      <c r="H6" s="16">
        <v>28100</v>
      </c>
      <c r="I6" s="17">
        <v>0.15</v>
      </c>
      <c r="J6" s="16">
        <f t="shared" si="0"/>
        <v>4215</v>
      </c>
    </row>
    <row r="7" ht="16.5" spans="1:10">
      <c r="A7" s="14"/>
      <c r="B7" s="15"/>
      <c r="C7" s="15"/>
      <c r="D7" s="15"/>
      <c r="E7" s="15"/>
      <c r="F7" s="14">
        <v>46018</v>
      </c>
      <c r="G7" s="16" t="s">
        <v>19</v>
      </c>
      <c r="H7" s="16">
        <f>32000*5</f>
        <v>160000</v>
      </c>
      <c r="I7" s="17">
        <v>0.042</v>
      </c>
      <c r="J7" s="16">
        <f t="shared" si="0"/>
        <v>6720</v>
      </c>
    </row>
    <row r="8" ht="16.5" spans="1:10">
      <c r="A8" s="14"/>
      <c r="B8" s="15"/>
      <c r="C8" s="15"/>
      <c r="D8" s="15"/>
      <c r="E8" s="15"/>
      <c r="F8" s="14">
        <v>46021</v>
      </c>
      <c r="G8" s="16" t="s">
        <v>20</v>
      </c>
      <c r="H8" s="16">
        <v>10000</v>
      </c>
      <c r="I8" s="17">
        <v>0.24</v>
      </c>
      <c r="J8" s="16">
        <f t="shared" si="0"/>
        <v>2400</v>
      </c>
    </row>
    <row r="9" ht="16.5" spans="1:10">
      <c r="A9" s="14"/>
      <c r="B9" s="15"/>
      <c r="C9" s="15"/>
      <c r="D9" s="15"/>
      <c r="E9" s="15"/>
      <c r="F9" s="14"/>
      <c r="G9" s="16" t="s">
        <v>21</v>
      </c>
      <c r="H9" s="16">
        <v>10000</v>
      </c>
      <c r="I9" s="17">
        <v>0.11</v>
      </c>
      <c r="J9" s="16">
        <f t="shared" si="0"/>
        <v>1100</v>
      </c>
    </row>
    <row r="10" ht="16.5" spans="1:10">
      <c r="A10" s="14"/>
      <c r="B10" s="15"/>
      <c r="C10" s="15"/>
      <c r="D10" s="15"/>
      <c r="E10" s="15"/>
      <c r="F10" s="14">
        <v>46041</v>
      </c>
      <c r="G10" s="16" t="s">
        <v>20</v>
      </c>
      <c r="H10" s="16">
        <v>13000</v>
      </c>
      <c r="I10" s="16">
        <v>0.24</v>
      </c>
      <c r="J10" s="16">
        <f t="shared" si="0"/>
        <v>3120</v>
      </c>
    </row>
    <row r="11" ht="16.5" spans="1:10">
      <c r="A11" s="14"/>
      <c r="B11" s="15"/>
      <c r="C11" s="15"/>
      <c r="D11" s="15"/>
      <c r="E11" s="15"/>
      <c r="F11" s="14"/>
      <c r="G11" s="16" t="s">
        <v>20</v>
      </c>
      <c r="H11" s="16">
        <v>9000</v>
      </c>
      <c r="I11" s="16">
        <v>0.24</v>
      </c>
      <c r="J11" s="16">
        <f t="shared" si="0"/>
        <v>2160</v>
      </c>
    </row>
    <row r="12" ht="16.5" spans="1:10">
      <c r="A12" s="14"/>
      <c r="B12" s="15"/>
      <c r="C12" s="15"/>
      <c r="D12" s="15"/>
      <c r="E12" s="15"/>
      <c r="F12" s="14"/>
      <c r="G12" s="16" t="s">
        <v>21</v>
      </c>
      <c r="H12" s="16">
        <f>28100-10000</f>
        <v>18100</v>
      </c>
      <c r="I12" s="16">
        <v>0.11</v>
      </c>
      <c r="J12" s="16">
        <f t="shared" si="0"/>
        <v>1991</v>
      </c>
    </row>
    <row r="13" s="1" customFormat="1" ht="16.5" spans="1:10">
      <c r="A13"/>
      <c r="B13"/>
      <c r="C13"/>
      <c r="D13"/>
      <c r="E13"/>
      <c r="F13"/>
      <c r="G13"/>
      <c r="J13" s="18">
        <f>SUM(J3:J12)</f>
        <v>45591</v>
      </c>
    </row>
    <row r="14" s="1" customFormat="1" spans="1:10">
      <c r="A14"/>
      <c r="B14"/>
      <c r="C14"/>
      <c r="D14"/>
      <c r="E14"/>
      <c r="F14"/>
      <c r="G14"/>
    </row>
    <row r="15" s="1" customFormat="1" spans="1:10">
      <c r="A15"/>
      <c r="B15"/>
      <c r="C15"/>
      <c r="D15"/>
      <c r="E15"/>
      <c r="F15"/>
      <c r="G15"/>
    </row>
    <row r="16" s="1" customFormat="1" spans="1:10">
      <c r="A16"/>
      <c r="B16"/>
      <c r="C16"/>
      <c r="D16"/>
      <c r="E16"/>
      <c r="F16"/>
      <c r="G16"/>
    </row>
    <row r="17" s="1" customFormat="1" spans="1:11">
      <c r="A17"/>
      <c r="B17"/>
      <c r="C17"/>
      <c r="D17"/>
      <c r="E17"/>
      <c r="F17"/>
      <c r="G17"/>
    </row>
    <row r="18" s="1" customFormat="1" spans="1:11">
      <c r="A18"/>
      <c r="B18"/>
      <c r="C18"/>
      <c r="D18"/>
      <c r="E18"/>
      <c r="F18"/>
      <c r="G18"/>
      <c r="H18"/>
    </row>
    <row r="19" s="1" customFormat="1" spans="1:11">
      <c r="A19"/>
      <c r="B19"/>
      <c r="C19"/>
      <c r="D19"/>
      <c r="E19"/>
      <c r="F19"/>
      <c r="G19"/>
      <c r="H19"/>
    </row>
    <row r="20" s="1" customFormat="1" ht="28.5" spans="1:11">
      <c r="A20" s="19" t="s">
        <v>22</v>
      </c>
      <c r="B20" s="19"/>
      <c r="C20" s="19"/>
      <c r="D20" s="19"/>
      <c r="E20" s="19"/>
      <c r="F20" s="19"/>
      <c r="G20" s="19"/>
      <c r="H20" s="19"/>
      <c r="I20" s="19"/>
      <c r="J20" s="19"/>
    </row>
    <row r="21" s="1" customFormat="1" ht="14.5" spans="1:11">
      <c r="A21" s="20" t="s">
        <v>23</v>
      </c>
      <c r="B21" s="20" t="s">
        <v>24</v>
      </c>
      <c r="C21" s="20" t="s">
        <v>25</v>
      </c>
      <c r="D21" s="20" t="s">
        <v>26</v>
      </c>
      <c r="E21" s="20" t="s">
        <v>27</v>
      </c>
      <c r="F21" s="21" t="s">
        <v>28</v>
      </c>
      <c r="G21" s="20" t="s">
        <v>29</v>
      </c>
      <c r="H21" s="20" t="s">
        <v>30</v>
      </c>
      <c r="I21" s="20" t="s">
        <v>31</v>
      </c>
      <c r="J21" s="20" t="s">
        <v>32</v>
      </c>
    </row>
    <row r="22" s="1" customFormat="1" ht="28.5" spans="1:11">
      <c r="A22" s="20"/>
      <c r="B22" s="20"/>
      <c r="C22" s="20"/>
      <c r="D22" s="20" t="s">
        <v>33</v>
      </c>
      <c r="E22" s="20"/>
      <c r="F22" s="21" t="s">
        <v>34</v>
      </c>
      <c r="G22" s="20"/>
      <c r="H22" s="20"/>
      <c r="I22" s="22" t="s">
        <v>35</v>
      </c>
      <c r="J22" s="20"/>
    </row>
    <row r="23" s="1" customFormat="1" spans="1:11">
      <c r="A23" s="23">
        <v>1</v>
      </c>
      <c r="B23" s="24">
        <v>46121</v>
      </c>
      <c r="C23" s="25" t="s">
        <v>36</v>
      </c>
      <c r="D23" s="25" t="s">
        <v>37</v>
      </c>
      <c r="E23" s="26" t="s">
        <v>38</v>
      </c>
      <c r="F23" s="26"/>
      <c r="G23" s="26" t="s">
        <v>39</v>
      </c>
      <c r="H23" s="26">
        <v>32000</v>
      </c>
      <c r="I23" s="27">
        <v>50338</v>
      </c>
      <c r="J23" s="26"/>
      <c r="K23" s="1">
        <v>4800</v>
      </c>
    </row>
    <row r="24" s="1" customFormat="1" spans="1:11">
      <c r="A24" s="28"/>
      <c r="B24" s="29"/>
      <c r="C24" s="30"/>
      <c r="D24" s="30"/>
      <c r="E24" s="26" t="s">
        <v>40</v>
      </c>
      <c r="F24" s="26"/>
      <c r="G24" s="26" t="s">
        <v>39</v>
      </c>
      <c r="H24" s="26">
        <v>32492</v>
      </c>
      <c r="I24" s="31"/>
      <c r="J24" s="26"/>
      <c r="K24" s="1">
        <v>27618</v>
      </c>
    </row>
    <row r="25" s="1" customFormat="1" spans="1:11">
      <c r="A25" s="28"/>
      <c r="B25" s="29"/>
      <c r="C25" s="30"/>
      <c r="D25" s="30"/>
      <c r="E25" s="26" t="s">
        <v>41</v>
      </c>
      <c r="F25" s="26"/>
      <c r="G25" s="26" t="s">
        <v>42</v>
      </c>
      <c r="H25" s="26">
        <v>32000</v>
      </c>
      <c r="I25" s="31"/>
      <c r="J25" s="26"/>
      <c r="K25" s="1">
        <v>6720</v>
      </c>
    </row>
    <row r="26" s="1" customFormat="1" spans="1:11">
      <c r="A26" s="28"/>
      <c r="B26" s="29"/>
      <c r="C26" s="30"/>
      <c r="D26" s="30"/>
      <c r="E26" s="26" t="s">
        <v>43</v>
      </c>
      <c r="F26" s="26"/>
      <c r="G26" s="26" t="s">
        <v>39</v>
      </c>
      <c r="H26" s="26">
        <v>32000</v>
      </c>
      <c r="I26" s="31"/>
      <c r="J26" s="26"/>
      <c r="K26" s="1">
        <v>7680</v>
      </c>
    </row>
    <row r="27" s="1" customFormat="1" spans="1:11">
      <c r="A27" s="32"/>
      <c r="B27" s="33"/>
      <c r="C27" s="34"/>
      <c r="D27" s="34"/>
      <c r="E27" s="26" t="s">
        <v>44</v>
      </c>
      <c r="F27" s="26"/>
      <c r="G27" s="26" t="s">
        <v>39</v>
      </c>
      <c r="H27" s="26">
        <v>32000</v>
      </c>
      <c r="I27" s="35"/>
      <c r="J27" s="26"/>
      <c r="K27" s="1">
        <v>3520</v>
      </c>
    </row>
    <row r="28" s="1" customFormat="1"/>
    <row r="29" s="1" customFormat="1"/>
    <row r="30" spans="1:11">
      <c r="C30"/>
      <c r="F30"/>
      <c r="I30">
        <f>I23-J13</f>
        <v>4747</v>
      </c>
    </row>
    <row r="31" spans="1:11">
      <c r="C31"/>
      <c r="F31"/>
    </row>
    <row r="32" spans="1:11">
      <c r="C32"/>
      <c r="F32"/>
    </row>
    <row r="33" spans="3:6">
      <c r="C33"/>
      <c r="F33"/>
    </row>
    <row r="34" ht="27" customHeight="1" spans="3:6">
      <c r="C34"/>
      <c r="F34"/>
    </row>
    <row r="35" ht="27" customHeight="1" spans="3:6">
      <c r="C35"/>
      <c r="F35"/>
    </row>
    <row r="36" ht="27" customHeight="1" spans="3:6">
      <c r="C36"/>
      <c r="F36"/>
    </row>
    <row r="37" ht="27" customHeight="1" spans="3:6">
      <c r="C37"/>
      <c r="F37"/>
    </row>
    <row r="38" ht="27" customHeight="1" spans="3:6">
      <c r="C38"/>
      <c r="F38"/>
    </row>
    <row r="39" ht="27" customHeight="1" spans="3:6">
      <c r="C39"/>
      <c r="F39"/>
    </row>
    <row r="40" ht="27" customHeight="1" spans="3:6">
      <c r="C40"/>
      <c r="F40"/>
    </row>
    <row r="41" spans="3:6">
      <c r="C41"/>
      <c r="F41"/>
    </row>
  </sheetData>
  <mergeCells count="22">
    <mergeCell ref="A1:J1"/>
    <mergeCell ref="A20:J20"/>
    <mergeCell ref="A3:A12"/>
    <mergeCell ref="A21:A22"/>
    <mergeCell ref="A23:A27"/>
    <mergeCell ref="B3:B12"/>
    <mergeCell ref="B21:B22"/>
    <mergeCell ref="B23:B27"/>
    <mergeCell ref="C3:C12"/>
    <mergeCell ref="C21:C22"/>
    <mergeCell ref="C23:C27"/>
    <mergeCell ref="D3:D12"/>
    <mergeCell ref="D23:D27"/>
    <mergeCell ref="E3:E12"/>
    <mergeCell ref="E21:E22"/>
    <mergeCell ref="F3:F6"/>
    <mergeCell ref="F8:F9"/>
    <mergeCell ref="F10:F12"/>
    <mergeCell ref="G21:G22"/>
    <mergeCell ref="H21:H22"/>
    <mergeCell ref="I23:I27"/>
    <mergeCell ref="J21:J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1795-046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2026-04-09T07:21:25Z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9FAAFD8B5014488185594E6492FB333D_13</vt:lpwstr>
  </property>
  <property fmtid="{D5CDD505-2E9C-101B-9397-08002B2CF9AE}" pid="4" name="CalculationRule">
    <vt:i4>0</vt:i4>
  </property>
</Properties>
</file>