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浙江煜德" sheetId="7" state="hidden" r:id="rId1"/>
    <sheet name="756" sheetId="9" r:id="rId2"/>
    <sheet name="浙江煜德 (505-409)" sheetId="8" state="hidden" r:id="rId3"/>
  </sheets>
  <definedNames>
    <definedName name="_xlnm._FilterDatabase" localSheetId="0" hidden="1">浙江煜德!$A$1:$I$38</definedName>
    <definedName name="_xlnm._FilterDatabase" localSheetId="1" hidden="1">'756'!$A$1:$I$10</definedName>
    <definedName name="_xlnm._FilterDatabase" localSheetId="2" hidden="1">'浙江煜德 (505-409)'!$A$1:$I$15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<sst xmlns="http://schemas.openxmlformats.org/spreadsheetml/2006/main" count="123" uniqueCount="49">
  <si>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</si>
  <si>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</si>
  <si>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</si>
  <si>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</si>
  <si>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</si>
  <si>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</si>
  <si>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</si>
  <si>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</si>
  <si>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</si>
  <si>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</si>
  <si>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Amy</t>
  </si>
  <si>
    <t>36472-D 36469-D</t>
  </si>
  <si>
    <t>RCAMAM012</t>
  </si>
  <si>
    <t>8281-391-800 男下装 RFID款
MADE IN China 补单 浙江煜德</t>
  </si>
  <si>
    <t>HPZCALL004-MAN 新版本价格牌-RFID  38码</t>
  </si>
  <si>
    <t>CLZCALL028N 黑色聚酯空白洗标 60*25mm</t>
  </si>
  <si>
    <t>黑色聚酯洗标CLZCALL028 （3张） 60*25mm</t>
  </si>
  <si>
    <t>WPZCALL012-MAN 尺码主标  36+44码</t>
  </si>
  <si>
    <t>WLZCALL027 (65*20mm) RFID 黑色织标</t>
  </si>
  <si>
    <t>RCAMAM014</t>
  </si>
  <si>
    <t>8281-391-800 男下装 RFID款
MADE IN China 补单2 浙江煜德</t>
  </si>
  <si>
    <t xml:space="preserve">WPZCALL012-MAN 尺码主标  </t>
  </si>
  <si>
    <t>56585-D</t>
  </si>
  <si>
    <t>RCAMAM202611</t>
  </si>
  <si>
    <t>8281-505-710 男下装 RFID款
MADE IN China 裕德</t>
  </si>
  <si>
    <t>HPZCALL004-MAN 新版本价格牌-RFID</t>
  </si>
  <si>
    <t>MRZCALL034新款吊粒-子弹头吊粒 210mm</t>
  </si>
  <si>
    <t>黑色聚酯洗标CLZCALL028 （4张） 60*25mm</t>
  </si>
  <si>
    <t>WPZCALL012-MAN 尺码主标 16*35mm</t>
  </si>
  <si>
    <t>63873-D</t>
  </si>
  <si>
    <t>RCAMAM202625</t>
  </si>
  <si>
    <r>
      <rPr>
        <sz val="10"/>
        <rFont val="微软雅黑"/>
        <charset val="134"/>
      </rPr>
      <t xml:space="preserve">8281-409-800男下装 </t>
    </r>
    <r>
      <rPr>
        <sz val="10"/>
        <color rgb="FFFF0000"/>
        <rFont val="微软雅黑"/>
        <charset val="134"/>
      </rPr>
      <t>RFID款</t>
    </r>
    <r>
      <rPr>
        <sz val="10"/>
        <rFont val="微软雅黑"/>
        <charset val="134"/>
      </rPr>
      <t xml:space="preserve">
MADE IN China 裕德</t>
    </r>
  </si>
  <si>
    <t>71619-D</t>
  </si>
  <si>
    <t>RCAMAM202633</t>
  </si>
  <si>
    <r>
      <rPr>
        <sz val="10"/>
        <rFont val="微软雅黑"/>
        <charset val="134"/>
      </rPr>
      <t xml:space="preserve">8281-249-800男上装 </t>
    </r>
    <r>
      <rPr>
        <sz val="10"/>
        <color rgb="FFFF0000"/>
        <rFont val="微软雅黑"/>
        <charset val="134"/>
      </rPr>
      <t>RFID款</t>
    </r>
    <r>
      <rPr>
        <sz val="10"/>
        <rFont val="微软雅黑"/>
        <charset val="134"/>
      </rPr>
      <t xml:space="preserve">
MADE IN China 裕德  普通成衣水洗</t>
    </r>
  </si>
  <si>
    <t>ADZCALL005小挂牌 44*56mm</t>
  </si>
  <si>
    <t>黑色聚酯洗标CLZCALL028 （4张） 60*25mm 成衣普通水洗</t>
  </si>
  <si>
    <t>ADZCSPC023 黑色聚酯空白标25*35mm</t>
  </si>
  <si>
    <t>WLZCALL026 (60*40mm) RFID 黑色织标</t>
  </si>
  <si>
    <t>77101-D</t>
  </si>
  <si>
    <t>RCAMAM202638</t>
  </si>
  <si>
    <t>8281-756-401 主单 RFID款
MADE IN  China 裕德男上</t>
  </si>
  <si>
    <t>ADZCALL081小吊牌44*56mm</t>
  </si>
  <si>
    <t>MRZCALL067 330mm 吊绳</t>
  </si>
  <si>
    <t>CLZCALL027 白色胶带洗标 60*25m  4 页</t>
  </si>
  <si>
    <t>CLZCALL027N白色胶带空白洗标</t>
  </si>
  <si>
    <t>WPZCALL003 织加印主标 55*10mm</t>
  </si>
  <si>
    <t>WLZCALL022 (60*40mm) RFID 白色织标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</si>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</sst>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.000_ "/>
    <numFmt numFmtId="179" formatCode="0_);[Red]\(0\)"/>
  </numFmts>
  <fonts count="24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zoomScale="90" zoomScaleNormal="90" topLeftCell="A9" workbookViewId="0">
      <selection activeCell="F28" sqref="F28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0" customHeight="1" spans="1:10">
      <c r="A3" s="13">
        <v>46017</v>
      </c>
      <c r="B3" s="4" t="s">
        <v>10</v>
      </c>
      <c r="C3" s="15" t="s">
        <v>11</v>
      </c>
      <c r="D3" s="4" t="s">
        <v>12</v>
      </c>
      <c r="E3" s="15" t="s">
        <v>13</v>
      </c>
      <c r="F3" s="4" t="s">
        <v>14</v>
      </c>
      <c r="G3" s="4">
        <v>150</v>
      </c>
      <c r="H3" s="16">
        <v>0.235</v>
      </c>
      <c r="I3" s="4">
        <f t="shared" ref="I3:I11" si="0">G3*H3</f>
        <v>35.25</v>
      </c>
    </row>
    <row r="4" ht="20" customHeight="1" spans="1:10">
      <c r="A4" s="4"/>
      <c r="B4" s="4"/>
      <c r="C4" s="15"/>
      <c r="D4" s="4"/>
      <c r="E4" s="15"/>
      <c r="F4" s="17" t="s">
        <v>15</v>
      </c>
      <c r="G4" s="4">
        <v>550</v>
      </c>
      <c r="H4" s="16">
        <v>0.035</v>
      </c>
      <c r="I4" s="4">
        <f t="shared" si="0"/>
        <v>19.25</v>
      </c>
    </row>
    <row r="5" ht="20" customHeight="1" spans="1:10">
      <c r="A5" s="4"/>
      <c r="B5" s="4"/>
      <c r="C5" s="15"/>
      <c r="D5" s="4"/>
      <c r="E5" s="15"/>
      <c r="F5" s="17" t="s">
        <v>16</v>
      </c>
      <c r="G5" s="4">
        <v>380</v>
      </c>
      <c r="H5" s="16">
        <v>0.04</v>
      </c>
      <c r="I5" s="4">
        <f t="shared" si="0"/>
        <v>15.2</v>
      </c>
    </row>
    <row r="6" ht="20" customHeight="1" spans="1:10">
      <c r="A6" s="4"/>
      <c r="B6" s="4"/>
      <c r="C6" s="15"/>
      <c r="D6" s="4"/>
      <c r="E6" s="15"/>
      <c r="F6" s="17" t="s">
        <v>17</v>
      </c>
      <c r="G6" s="4">
        <v>60</v>
      </c>
      <c r="H6" s="16">
        <v>0.11</v>
      </c>
      <c r="I6" s="4">
        <f t="shared" si="0"/>
        <v>6.6</v>
      </c>
    </row>
    <row r="7" ht="20" customHeight="1" spans="1:10">
      <c r="A7" s="4"/>
      <c r="B7" s="4"/>
      <c r="C7" s="15"/>
      <c r="D7" s="4"/>
      <c r="E7" s="4"/>
      <c r="F7" s="17" t="s">
        <v>18</v>
      </c>
      <c r="G7" s="4">
        <v>20</v>
      </c>
      <c r="H7" s="16">
        <v>0.75</v>
      </c>
      <c r="I7" s="4">
        <f t="shared" si="0"/>
        <v>15</v>
      </c>
    </row>
    <row r="8" ht="20" customHeight="1" spans="1:10">
      <c r="A8" s="13">
        <v>46021</v>
      </c>
      <c r="B8" s="4" t="s">
        <v>10</v>
      </c>
      <c r="C8" s="15" t="s">
        <v>11</v>
      </c>
      <c r="D8" s="4" t="s">
        <v>19</v>
      </c>
      <c r="E8" s="15" t="s">
        <v>20</v>
      </c>
      <c r="F8" s="17" t="s">
        <v>15</v>
      </c>
      <c r="G8" s="4">
        <v>65</v>
      </c>
      <c r="H8" s="16">
        <v>0.035</v>
      </c>
      <c r="I8" s="4">
        <f t="shared" si="0"/>
        <v>2.275</v>
      </c>
    </row>
    <row r="9" ht="20" customHeight="1" spans="1:10">
      <c r="A9" s="4"/>
      <c r="B9" s="4"/>
      <c r="C9" s="15"/>
      <c r="D9" s="4"/>
      <c r="E9" s="15"/>
      <c r="F9" s="17" t="s">
        <v>16</v>
      </c>
      <c r="G9" s="4">
        <v>298</v>
      </c>
      <c r="H9" s="16">
        <v>0.04</v>
      </c>
      <c r="I9" s="4">
        <f t="shared" si="0"/>
        <v>11.92</v>
      </c>
    </row>
    <row r="10" ht="20" customHeight="1" spans="1:10">
      <c r="A10" s="4"/>
      <c r="B10" s="4"/>
      <c r="C10" s="15"/>
      <c r="D10" s="4"/>
      <c r="E10" s="15"/>
      <c r="F10" s="17" t="s">
        <v>21</v>
      </c>
      <c r="G10" s="4">
        <v>245</v>
      </c>
      <c r="H10" s="16">
        <v>0.11</v>
      </c>
      <c r="I10" s="4">
        <f t="shared" si="0"/>
        <v>26.95</v>
      </c>
    </row>
    <row r="11" ht="20" customHeight="1" spans="1:10">
      <c r="A11" s="4"/>
      <c r="B11" s="18"/>
      <c r="C11" s="19"/>
      <c r="D11" s="18"/>
      <c r="E11" s="19"/>
      <c r="F11" s="20" t="s">
        <v>18</v>
      </c>
      <c r="G11" s="18">
        <v>78</v>
      </c>
      <c r="H11" s="21">
        <v>0.75</v>
      </c>
      <c r="I11" s="18">
        <f t="shared" si="0"/>
        <v>58.5</v>
      </c>
    </row>
    <row r="12" ht="20" customHeight="1" spans="1:10">
      <c r="A12" s="6">
        <v>46038</v>
      </c>
      <c r="B12" s="7" t="s">
        <v>10</v>
      </c>
      <c r="C12" s="7" t="s">
        <v>22</v>
      </c>
      <c r="D12" s="7" t="s">
        <v>23</v>
      </c>
      <c r="E12" s="8" t="s">
        <v>24</v>
      </c>
      <c r="F12" s="7" t="s">
        <v>25</v>
      </c>
      <c r="G12" s="7">
        <v>1000</v>
      </c>
      <c r="H12" s="9">
        <v>0.235</v>
      </c>
      <c r="I12" s="7">
        <v>235</v>
      </c>
      <c r="J12" s="10">
        <f>SUM(I12:I23)</f>
        <v>3144.5</v>
      </c>
    </row>
    <row r="13" ht="20" customHeight="1" spans="1:10">
      <c r="A13" s="7"/>
      <c r="B13" s="7"/>
      <c r="C13" s="7"/>
      <c r="D13" s="7"/>
      <c r="E13" s="8"/>
      <c r="F13" s="7" t="s">
        <v>26</v>
      </c>
      <c r="G13" s="7">
        <v>1000</v>
      </c>
      <c r="H13" s="9">
        <v>0.08</v>
      </c>
      <c r="I13" s="7">
        <v>80</v>
      </c>
      <c r="J13" s="10"/>
    </row>
    <row r="14" ht="20" customHeight="1" spans="1:10">
      <c r="A14" s="7"/>
      <c r="B14" s="7"/>
      <c r="C14" s="7"/>
      <c r="D14" s="7"/>
      <c r="E14" s="8"/>
      <c r="F14" s="11" t="s">
        <v>27</v>
      </c>
      <c r="G14" s="7">
        <v>4000</v>
      </c>
      <c r="H14" s="9">
        <v>0.04</v>
      </c>
      <c r="I14" s="7">
        <v>160</v>
      </c>
      <c r="J14" s="10"/>
    </row>
    <row r="15" ht="20" customHeight="1" spans="1:10">
      <c r="A15" s="7"/>
      <c r="B15" s="7"/>
      <c r="C15" s="7"/>
      <c r="D15" s="7"/>
      <c r="E15" s="8"/>
      <c r="F15" s="11" t="s">
        <v>15</v>
      </c>
      <c r="G15" s="7">
        <v>1000</v>
      </c>
      <c r="H15" s="9">
        <v>0.035</v>
      </c>
      <c r="I15" s="7">
        <v>35</v>
      </c>
      <c r="J15" s="10"/>
    </row>
    <row r="16" ht="20" customHeight="1" spans="1:10">
      <c r="A16" s="7"/>
      <c r="B16" s="7"/>
      <c r="C16" s="7"/>
      <c r="D16" s="7"/>
      <c r="E16" s="8"/>
      <c r="F16" s="11" t="s">
        <v>28</v>
      </c>
      <c r="G16" s="7">
        <v>1000</v>
      </c>
      <c r="H16" s="9">
        <v>0.11</v>
      </c>
      <c r="I16" s="7">
        <v>110</v>
      </c>
      <c r="J16" s="10"/>
    </row>
    <row r="17" ht="20" customHeight="1" spans="1:10">
      <c r="A17" s="7"/>
      <c r="B17" s="7"/>
      <c r="C17" s="7"/>
      <c r="D17" s="7"/>
      <c r="E17" s="7"/>
      <c r="F17" s="11" t="s">
        <v>18</v>
      </c>
      <c r="G17" s="7">
        <v>1000</v>
      </c>
      <c r="H17" s="9">
        <v>0.75</v>
      </c>
      <c r="I17" s="7">
        <v>750</v>
      </c>
      <c r="J17" s="10"/>
    </row>
    <row r="18" ht="14.5" spans="1:10">
      <c r="A18" s="6">
        <v>46062</v>
      </c>
      <c r="B18" s="7" t="s">
        <v>10</v>
      </c>
      <c r="C18" s="12" t="s">
        <v>29</v>
      </c>
      <c r="D18" s="7" t="s">
        <v>30</v>
      </c>
      <c r="E18" s="8" t="s">
        <v>31</v>
      </c>
      <c r="F18" s="7" t="s">
        <v>25</v>
      </c>
      <c r="G18" s="7">
        <v>1300</v>
      </c>
      <c r="H18" s="9">
        <v>0.23</v>
      </c>
      <c r="I18" s="12">
        <f t="shared" ref="I18:I31" si="1">G18*H18</f>
        <v>299</v>
      </c>
      <c r="J18" s="10"/>
    </row>
    <row r="19" ht="14.5" spans="1:10">
      <c r="A19" s="7"/>
      <c r="B19" s="7"/>
      <c r="C19" s="12"/>
      <c r="D19" s="7"/>
      <c r="E19" s="8"/>
      <c r="F19" s="7" t="s">
        <v>26</v>
      </c>
      <c r="G19" s="7">
        <v>1300</v>
      </c>
      <c r="H19" s="9">
        <v>0.08</v>
      </c>
      <c r="I19" s="12">
        <f t="shared" si="1"/>
        <v>104</v>
      </c>
      <c r="J19" s="10"/>
    </row>
    <row r="20" ht="14.5" spans="1:10">
      <c r="A20" s="7"/>
      <c r="B20" s="7"/>
      <c r="C20" s="12"/>
      <c r="D20" s="7"/>
      <c r="E20" s="8"/>
      <c r="F20" s="11" t="s">
        <v>27</v>
      </c>
      <c r="G20" s="7">
        <f>1300*4</f>
        <v>5200</v>
      </c>
      <c r="H20" s="9">
        <v>0.04</v>
      </c>
      <c r="I20" s="12">
        <f t="shared" si="1"/>
        <v>208</v>
      </c>
      <c r="J20" s="10"/>
    </row>
    <row r="21" ht="14.5" spans="1:10">
      <c r="A21" s="7"/>
      <c r="B21" s="7"/>
      <c r="C21" s="12"/>
      <c r="D21" s="7"/>
      <c r="E21" s="8"/>
      <c r="F21" s="11" t="s">
        <v>15</v>
      </c>
      <c r="G21" s="7">
        <v>1300</v>
      </c>
      <c r="H21" s="9">
        <v>0.035</v>
      </c>
      <c r="I21" s="12">
        <f t="shared" si="1"/>
        <v>45.5</v>
      </c>
      <c r="J21" s="10"/>
    </row>
    <row r="22" ht="14.5" spans="1:10">
      <c r="A22" s="7"/>
      <c r="B22" s="7"/>
      <c r="C22" s="12"/>
      <c r="D22" s="7"/>
      <c r="E22" s="8"/>
      <c r="F22" s="11" t="s">
        <v>28</v>
      </c>
      <c r="G22" s="7">
        <v>1300</v>
      </c>
      <c r="H22" s="9">
        <v>0.11</v>
      </c>
      <c r="I22" s="12">
        <f t="shared" si="1"/>
        <v>143</v>
      </c>
      <c r="J22" s="10"/>
    </row>
    <row r="23" ht="14.5" spans="1:10">
      <c r="A23" s="7"/>
      <c r="B23" s="7"/>
      <c r="C23" s="12"/>
      <c r="D23" s="7"/>
      <c r="E23" s="7"/>
      <c r="F23" s="11" t="s">
        <v>18</v>
      </c>
      <c r="G23" s="7">
        <v>1300</v>
      </c>
      <c r="H23" s="9">
        <v>0.75</v>
      </c>
      <c r="I23" s="12">
        <f t="shared" si="1"/>
        <v>975</v>
      </c>
      <c r="J23" s="10"/>
    </row>
    <row r="24" ht="14.5" spans="1:10">
      <c r="A24" s="13">
        <v>46083</v>
      </c>
      <c r="B24" s="22" t="s">
        <v>10</v>
      </c>
      <c r="C24" s="23" t="s">
        <v>32</v>
      </c>
      <c r="D24" s="22" t="s">
        <v>33</v>
      </c>
      <c r="E24" s="24" t="s">
        <v>34</v>
      </c>
      <c r="F24" s="22" t="s">
        <v>25</v>
      </c>
      <c r="G24" s="22">
        <v>5000</v>
      </c>
      <c r="H24" s="25">
        <v>0.23</v>
      </c>
      <c r="I24" s="23">
        <f t="shared" si="1"/>
        <v>1150</v>
      </c>
    </row>
    <row r="25" ht="14.5" spans="1:10">
      <c r="A25" s="4"/>
      <c r="B25" s="4"/>
      <c r="C25" s="3"/>
      <c r="D25" s="4"/>
      <c r="E25" s="15"/>
      <c r="F25" s="4" t="s">
        <v>35</v>
      </c>
      <c r="G25" s="4">
        <v>5000</v>
      </c>
      <c r="H25" s="16">
        <v>0.07</v>
      </c>
      <c r="I25" s="3">
        <f t="shared" si="1"/>
        <v>350</v>
      </c>
    </row>
    <row r="26" ht="14.5" spans="1:10">
      <c r="A26" s="4"/>
      <c r="B26" s="4"/>
      <c r="C26" s="3"/>
      <c r="D26" s="4"/>
      <c r="E26" s="15"/>
      <c r="F26" s="4" t="s">
        <v>26</v>
      </c>
      <c r="G26" s="4">
        <v>5000</v>
      </c>
      <c r="H26" s="16">
        <v>0.08</v>
      </c>
      <c r="I26" s="3">
        <f t="shared" si="1"/>
        <v>400</v>
      </c>
    </row>
    <row r="27" ht="14.5" spans="1:10">
      <c r="A27" s="4"/>
      <c r="B27" s="4"/>
      <c r="C27" s="3"/>
      <c r="D27" s="4"/>
      <c r="E27" s="15"/>
      <c r="F27" s="17" t="s">
        <v>36</v>
      </c>
      <c r="G27" s="4">
        <f>5000*4</f>
        <v>20000</v>
      </c>
      <c r="H27" s="16">
        <v>0.04</v>
      </c>
      <c r="I27" s="3">
        <f t="shared" si="1"/>
        <v>800</v>
      </c>
    </row>
    <row r="28" ht="14.5" spans="1:10">
      <c r="A28" s="4"/>
      <c r="B28" s="4"/>
      <c r="C28" s="3"/>
      <c r="D28" s="4"/>
      <c r="E28" s="15"/>
      <c r="F28" s="17" t="s">
        <v>37</v>
      </c>
      <c r="G28" s="4">
        <v>5000</v>
      </c>
      <c r="H28" s="16">
        <v>0.035</v>
      </c>
      <c r="I28" s="3">
        <f t="shared" si="1"/>
        <v>175</v>
      </c>
    </row>
    <row r="29" ht="14.5" spans="1:10">
      <c r="A29" s="4"/>
      <c r="B29" s="4"/>
      <c r="C29" s="3"/>
      <c r="D29" s="4"/>
      <c r="E29" s="15"/>
      <c r="F29" s="17" t="s">
        <v>28</v>
      </c>
      <c r="G29" s="4">
        <v>5000</v>
      </c>
      <c r="H29" s="16">
        <v>0.11</v>
      </c>
      <c r="I29" s="3">
        <f t="shared" si="1"/>
        <v>550</v>
      </c>
    </row>
    <row r="30" ht="14.5" spans="1:10">
      <c r="A30" s="4"/>
      <c r="B30" s="4"/>
      <c r="C30" s="3"/>
      <c r="D30" s="4"/>
      <c r="E30" s="4"/>
      <c r="F30" s="17" t="s">
        <v>38</v>
      </c>
      <c r="G30" s="4">
        <v>5000</v>
      </c>
      <c r="H30" s="16">
        <v>0.8</v>
      </c>
      <c r="I30" s="3">
        <f t="shared" si="1"/>
        <v>4000</v>
      </c>
    </row>
    <row r="31" ht="14.5" spans="1:10">
      <c r="A31" s="13">
        <v>46099</v>
      </c>
      <c r="B31" s="4" t="s">
        <v>10</v>
      </c>
      <c r="C31" s="14" t="s">
        <v>39</v>
      </c>
      <c r="D31" s="4" t="s">
        <v>40</v>
      </c>
      <c r="E31" s="15" t="s">
        <v>41</v>
      </c>
      <c r="F31" s="4" t="s">
        <v>25</v>
      </c>
      <c r="G31" s="4">
        <v>2500</v>
      </c>
      <c r="H31" s="16">
        <v>0.23</v>
      </c>
      <c r="I31" s="3">
        <f t="shared" si="1"/>
        <v>575</v>
      </c>
    </row>
    <row r="32" ht="14.5" spans="1:10">
      <c r="A32" s="13"/>
      <c r="B32" s="4"/>
      <c r="C32" s="14"/>
      <c r="D32" s="4"/>
      <c r="E32" s="15"/>
      <c r="F32" s="4" t="s">
        <v>42</v>
      </c>
      <c r="G32" s="4">
        <v>2500</v>
      </c>
      <c r="H32" s="16">
        <v>0.06</v>
      </c>
      <c r="I32" s="3">
        <f t="shared" ref="I32:I39" si="2">G32*H32</f>
        <v>150</v>
      </c>
    </row>
    <row r="33" ht="14.5" spans="1:9">
      <c r="A33" s="13"/>
      <c r="B33" s="4"/>
      <c r="C33" s="14"/>
      <c r="D33" s="4"/>
      <c r="E33" s="15"/>
      <c r="F33" s="4" t="s">
        <v>43</v>
      </c>
      <c r="G33" s="4">
        <v>2500</v>
      </c>
      <c r="H33" s="16">
        <v>0.189</v>
      </c>
      <c r="I33" s="3">
        <f t="shared" si="2"/>
        <v>472.5</v>
      </c>
    </row>
    <row r="34" ht="14.5" spans="1:9">
      <c r="A34" s="13"/>
      <c r="B34" s="4"/>
      <c r="C34" s="14"/>
      <c r="D34" s="4"/>
      <c r="E34" s="15"/>
      <c r="F34" s="17" t="s">
        <v>44</v>
      </c>
      <c r="G34" s="4">
        <f>2500*4</f>
        <v>10000</v>
      </c>
      <c r="H34" s="16">
        <v>0.04</v>
      </c>
      <c r="I34" s="3">
        <f t="shared" si="2"/>
        <v>400</v>
      </c>
    </row>
    <row r="35" ht="14.5" spans="1:9">
      <c r="A35" s="13"/>
      <c r="B35" s="4"/>
      <c r="C35" s="14"/>
      <c r="D35" s="4"/>
      <c r="E35" s="15"/>
      <c r="F35" s="17" t="s">
        <v>45</v>
      </c>
      <c r="G35" s="4">
        <v>2500</v>
      </c>
      <c r="H35" s="16">
        <v>0.035</v>
      </c>
      <c r="I35" s="3">
        <f t="shared" si="2"/>
        <v>87.5</v>
      </c>
    </row>
    <row r="36" ht="14.5" spans="1:9">
      <c r="A36" s="13"/>
      <c r="B36" s="4"/>
      <c r="C36" s="14"/>
      <c r="D36" s="4"/>
      <c r="E36" s="15"/>
      <c r="F36" s="17" t="s">
        <v>46</v>
      </c>
      <c r="G36" s="4">
        <v>2500</v>
      </c>
      <c r="H36" s="16">
        <v>0.18</v>
      </c>
      <c r="I36" s="3">
        <f t="shared" si="2"/>
        <v>450</v>
      </c>
    </row>
    <row r="37" ht="14.5" spans="1:9">
      <c r="A37" s="13"/>
      <c r="B37" s="4"/>
      <c r="C37" s="14"/>
      <c r="D37" s="4"/>
      <c r="E37" s="15"/>
      <c r="F37" s="17" t="s">
        <v>47</v>
      </c>
      <c r="G37" s="4">
        <v>2500</v>
      </c>
      <c r="H37" s="16">
        <v>0.8</v>
      </c>
      <c r="I37" s="3">
        <f t="shared" si="2"/>
        <v>2000</v>
      </c>
    </row>
    <row r="38" ht="32" customHeight="1" spans="1:9">
      <c r="A38" s="3" t="s">
        <v>48</v>
      </c>
      <c r="B38" s="3"/>
      <c r="C38" s="3"/>
      <c r="D38" s="3"/>
      <c r="E38" s="3"/>
      <c r="F38" s="3"/>
      <c r="G38" s="3"/>
      <c r="H38" s="3"/>
      <c r="I38" s="3">
        <f>SUM(I3:I37)</f>
        <v>14895.445</v>
      </c>
    </row>
  </sheetData>
  <autoFilter xmlns:etc="http://www.wps.cn/officeDocument/2017/etCustomData" ref="A1:I38" etc:filterBottomFollowUsedRange="0">
    <extLst/>
  </autoFilter>
  <mergeCells count="33">
    <mergeCell ref="A1:I1"/>
    <mergeCell ref="A38:H38"/>
    <mergeCell ref="A3:A7"/>
    <mergeCell ref="A8:A11"/>
    <mergeCell ref="A12:A17"/>
    <mergeCell ref="A18:A23"/>
    <mergeCell ref="A24:A30"/>
    <mergeCell ref="A31:A37"/>
    <mergeCell ref="B3:B7"/>
    <mergeCell ref="B8:B11"/>
    <mergeCell ref="B12:B17"/>
    <mergeCell ref="B18:B23"/>
    <mergeCell ref="B24:B30"/>
    <mergeCell ref="B31:B37"/>
    <mergeCell ref="C3:C7"/>
    <mergeCell ref="C8:C11"/>
    <mergeCell ref="C12:C17"/>
    <mergeCell ref="C18:C23"/>
    <mergeCell ref="C24:C30"/>
    <mergeCell ref="C31:C37"/>
    <mergeCell ref="D3:D7"/>
    <mergeCell ref="D8:D11"/>
    <mergeCell ref="D12:D17"/>
    <mergeCell ref="D18:D23"/>
    <mergeCell ref="D24:D30"/>
    <mergeCell ref="D31:D37"/>
    <mergeCell ref="E3:E7"/>
    <mergeCell ref="E8:E11"/>
    <mergeCell ref="E12:E17"/>
    <mergeCell ref="E18:E23"/>
    <mergeCell ref="E24:E30"/>
    <mergeCell ref="E31:E37"/>
    <mergeCell ref="J12:J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90" zoomScaleNormal="90" workbookViewId="0">
      <selection activeCell="F21" sqref="F21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14.5" spans="1:9">
      <c r="A3" s="13">
        <v>46099</v>
      </c>
      <c r="B3" s="4" t="s">
        <v>10</v>
      </c>
      <c r="C3" s="14" t="s">
        <v>39</v>
      </c>
      <c r="D3" s="4" t="s">
        <v>40</v>
      </c>
      <c r="E3" s="15" t="s">
        <v>41</v>
      </c>
      <c r="F3" s="4" t="s">
        <v>25</v>
      </c>
      <c r="G3" s="4">
        <v>2500</v>
      </c>
      <c r="H3" s="16">
        <v>0.23</v>
      </c>
      <c r="I3" s="3">
        <f t="shared" ref="I3:I9" si="0">G3*H3</f>
        <v>575</v>
      </c>
    </row>
    <row r="4" ht="14.5" spans="1:9">
      <c r="A4" s="13"/>
      <c r="B4" s="4"/>
      <c r="C4" s="14"/>
      <c r="D4" s="4"/>
      <c r="E4" s="15"/>
      <c r="F4" s="4" t="s">
        <v>42</v>
      </c>
      <c r="G4" s="4">
        <v>2500</v>
      </c>
      <c r="H4" s="16">
        <v>0.06</v>
      </c>
      <c r="I4" s="3">
        <f t="shared" si="0"/>
        <v>150</v>
      </c>
    </row>
    <row r="5" ht="14.5" spans="1:9">
      <c r="A5" s="13"/>
      <c r="B5" s="4"/>
      <c r="C5" s="14"/>
      <c r="D5" s="4"/>
      <c r="E5" s="15"/>
      <c r="F5" s="4" t="s">
        <v>43</v>
      </c>
      <c r="G5" s="4">
        <v>2500</v>
      </c>
      <c r="H5" s="16">
        <v>0.189</v>
      </c>
      <c r="I5" s="3">
        <f t="shared" si="0"/>
        <v>472.5</v>
      </c>
    </row>
    <row r="6" ht="14.5" spans="1:9">
      <c r="A6" s="13"/>
      <c r="B6" s="4"/>
      <c r="C6" s="14"/>
      <c r="D6" s="4"/>
      <c r="E6" s="15"/>
      <c r="F6" s="17" t="s">
        <v>44</v>
      </c>
      <c r="G6" s="4">
        <f>2500*4</f>
        <v>10000</v>
      </c>
      <c r="H6" s="16">
        <v>0.04</v>
      </c>
      <c r="I6" s="3">
        <f t="shared" si="0"/>
        <v>400</v>
      </c>
    </row>
    <row r="7" ht="14.5" spans="1:9">
      <c r="A7" s="13"/>
      <c r="B7" s="4"/>
      <c r="C7" s="14"/>
      <c r="D7" s="4"/>
      <c r="E7" s="15"/>
      <c r="F7" s="17" t="s">
        <v>45</v>
      </c>
      <c r="G7" s="4">
        <v>2500</v>
      </c>
      <c r="H7" s="16">
        <v>0.035</v>
      </c>
      <c r="I7" s="3">
        <f t="shared" si="0"/>
        <v>87.5</v>
      </c>
    </row>
    <row r="8" ht="14.5" spans="1:9">
      <c r="A8" s="13"/>
      <c r="B8" s="4"/>
      <c r="C8" s="14"/>
      <c r="D8" s="4"/>
      <c r="E8" s="15"/>
      <c r="F8" s="17" t="s">
        <v>46</v>
      </c>
      <c r="G8" s="4">
        <v>2500</v>
      </c>
      <c r="H8" s="16">
        <v>0.18</v>
      </c>
      <c r="I8" s="3">
        <f t="shared" si="0"/>
        <v>450</v>
      </c>
    </row>
    <row r="9" ht="14.5" spans="1:9">
      <c r="A9" s="13"/>
      <c r="B9" s="4"/>
      <c r="C9" s="14"/>
      <c r="D9" s="4"/>
      <c r="E9" s="15"/>
      <c r="F9" s="17" t="s">
        <v>47</v>
      </c>
      <c r="G9" s="4">
        <v>2500</v>
      </c>
      <c r="H9" s="16">
        <v>0.8</v>
      </c>
      <c r="I9" s="3">
        <f t="shared" si="0"/>
        <v>2000</v>
      </c>
    </row>
    <row r="10" ht="32" customHeight="1" spans="1:9">
      <c r="A10" s="3" t="s">
        <v>48</v>
      </c>
      <c r="B10" s="3"/>
      <c r="C10" s="3"/>
      <c r="D10" s="3"/>
      <c r="E10" s="3"/>
      <c r="F10" s="3"/>
      <c r="G10" s="3"/>
      <c r="H10" s="3"/>
      <c r="I10" s="3">
        <f>SUM(I3:I9)</f>
        <v>4135</v>
      </c>
    </row>
  </sheetData>
  <autoFilter xmlns:etc="http://www.wps.cn/officeDocument/2017/etCustomData" ref="A1:I10" etc:filterBottomFollowUsedRange="0">
    <extLst/>
  </autoFilter>
  <mergeCells count="7">
    <mergeCell ref="A1:I1"/>
    <mergeCell ref="A10:H10"/>
    <mergeCell ref="A3:A9"/>
    <mergeCell ref="B3:B9"/>
    <mergeCell ref="C3:C9"/>
    <mergeCell ref="D3:D9"/>
    <mergeCell ref="E3:E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90" zoomScaleNormal="90" workbookViewId="0">
      <selection activeCell="F20" sqref="F20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0" customHeight="1" spans="1:10">
      <c r="A3" s="6">
        <v>46038</v>
      </c>
      <c r="B3" s="7" t="s">
        <v>10</v>
      </c>
      <c r="C3" s="7" t="s">
        <v>22</v>
      </c>
      <c r="D3" s="7" t="s">
        <v>23</v>
      </c>
      <c r="E3" s="8" t="s">
        <v>24</v>
      </c>
      <c r="F3" s="7" t="s">
        <v>25</v>
      </c>
      <c r="G3" s="7">
        <v>1000</v>
      </c>
      <c r="H3" s="9">
        <v>0.235</v>
      </c>
      <c r="I3" s="7">
        <v>235</v>
      </c>
      <c r="J3" s="10">
        <f>SUM(I3:I14)</f>
        <v>3144.5</v>
      </c>
    </row>
    <row r="4" ht="20" customHeight="1" spans="1:10">
      <c r="A4" s="7"/>
      <c r="B4" s="7"/>
      <c r="C4" s="7"/>
      <c r="D4" s="7"/>
      <c r="E4" s="8"/>
      <c r="F4" s="7" t="s">
        <v>26</v>
      </c>
      <c r="G4" s="7">
        <v>1000</v>
      </c>
      <c r="H4" s="9">
        <v>0.08</v>
      </c>
      <c r="I4" s="7">
        <v>80</v>
      </c>
      <c r="J4" s="10"/>
    </row>
    <row r="5" ht="20" customHeight="1" spans="1:10">
      <c r="A5" s="7"/>
      <c r="B5" s="7"/>
      <c r="C5" s="7"/>
      <c r="D5" s="7"/>
      <c r="E5" s="8"/>
      <c r="F5" s="11" t="s">
        <v>27</v>
      </c>
      <c r="G5" s="7">
        <v>4000</v>
      </c>
      <c r="H5" s="9">
        <v>0.04</v>
      </c>
      <c r="I5" s="7">
        <v>160</v>
      </c>
      <c r="J5" s="10"/>
    </row>
    <row r="6" ht="20" customHeight="1" spans="1:10">
      <c r="A6" s="7"/>
      <c r="B6" s="7"/>
      <c r="C6" s="7"/>
      <c r="D6" s="7"/>
      <c r="E6" s="8"/>
      <c r="F6" s="11" t="s">
        <v>15</v>
      </c>
      <c r="G6" s="7">
        <v>1000</v>
      </c>
      <c r="H6" s="9">
        <v>0.035</v>
      </c>
      <c r="I6" s="7">
        <v>35</v>
      </c>
      <c r="J6" s="10"/>
    </row>
    <row r="7" ht="20" customHeight="1" spans="1:10">
      <c r="A7" s="7"/>
      <c r="B7" s="7"/>
      <c r="C7" s="7"/>
      <c r="D7" s="7"/>
      <c r="E7" s="8"/>
      <c r="F7" s="11" t="s">
        <v>28</v>
      </c>
      <c r="G7" s="7">
        <v>1000</v>
      </c>
      <c r="H7" s="9">
        <v>0.11</v>
      </c>
      <c r="I7" s="7">
        <v>110</v>
      </c>
      <c r="J7" s="10"/>
    </row>
    <row r="8" ht="20" customHeight="1" spans="1:10">
      <c r="A8" s="7"/>
      <c r="B8" s="7"/>
      <c r="C8" s="7"/>
      <c r="D8" s="7"/>
      <c r="E8" s="7"/>
      <c r="F8" s="11" t="s">
        <v>18</v>
      </c>
      <c r="G8" s="7">
        <v>1000</v>
      </c>
      <c r="H8" s="9">
        <v>0.75</v>
      </c>
      <c r="I8" s="7">
        <v>750</v>
      </c>
      <c r="J8" s="10"/>
    </row>
    <row r="9" ht="14.5" spans="1:10">
      <c r="A9" s="6">
        <v>46062</v>
      </c>
      <c r="B9" s="7" t="s">
        <v>10</v>
      </c>
      <c r="C9" s="12" t="s">
        <v>29</v>
      </c>
      <c r="D9" s="7" t="s">
        <v>30</v>
      </c>
      <c r="E9" s="8" t="s">
        <v>31</v>
      </c>
      <c r="F9" s="7" t="s">
        <v>25</v>
      </c>
      <c r="G9" s="7">
        <v>1300</v>
      </c>
      <c r="H9" s="9">
        <v>0.23</v>
      </c>
      <c r="I9" s="12">
        <f t="shared" ref="I9:I28" si="0">G9*H9</f>
        <v>299</v>
      </c>
      <c r="J9" s="10"/>
    </row>
    <row r="10" ht="14.5" spans="1:10">
      <c r="A10" s="7"/>
      <c r="B10" s="7"/>
      <c r="C10" s="12"/>
      <c r="D10" s="7"/>
      <c r="E10" s="8"/>
      <c r="F10" s="7" t="s">
        <v>26</v>
      </c>
      <c r="G10" s="7">
        <v>1300</v>
      </c>
      <c r="H10" s="9">
        <v>0.08</v>
      </c>
      <c r="I10" s="12">
        <f t="shared" si="0"/>
        <v>104</v>
      </c>
      <c r="J10" s="10"/>
    </row>
    <row r="11" ht="14.5" spans="1:10">
      <c r="A11" s="7"/>
      <c r="B11" s="7"/>
      <c r="C11" s="12"/>
      <c r="D11" s="7"/>
      <c r="E11" s="8"/>
      <c r="F11" s="11" t="s">
        <v>27</v>
      </c>
      <c r="G11" s="7">
        <f>1300*4</f>
        <v>5200</v>
      </c>
      <c r="H11" s="9">
        <v>0.04</v>
      </c>
      <c r="I11" s="12">
        <f t="shared" si="0"/>
        <v>208</v>
      </c>
      <c r="J11" s="10"/>
    </row>
    <row r="12" ht="14.5" spans="1:10">
      <c r="A12" s="7"/>
      <c r="B12" s="7"/>
      <c r="C12" s="12"/>
      <c r="D12" s="7"/>
      <c r="E12" s="8"/>
      <c r="F12" s="11" t="s">
        <v>15</v>
      </c>
      <c r="G12" s="7">
        <v>1300</v>
      </c>
      <c r="H12" s="9">
        <v>0.035</v>
      </c>
      <c r="I12" s="12">
        <f t="shared" si="0"/>
        <v>45.5</v>
      </c>
      <c r="J12" s="10"/>
    </row>
    <row r="13" ht="14.5" spans="1:10">
      <c r="A13" s="7"/>
      <c r="B13" s="7"/>
      <c r="C13" s="12"/>
      <c r="D13" s="7"/>
      <c r="E13" s="8"/>
      <c r="F13" s="11" t="s">
        <v>28</v>
      </c>
      <c r="G13" s="7">
        <v>1300</v>
      </c>
      <c r="H13" s="9">
        <v>0.11</v>
      </c>
      <c r="I13" s="12">
        <f t="shared" si="0"/>
        <v>143</v>
      </c>
      <c r="J13" s="10"/>
    </row>
    <row r="14" ht="14.5" spans="1:10">
      <c r="A14" s="7"/>
      <c r="B14" s="7"/>
      <c r="C14" s="12"/>
      <c r="D14" s="7"/>
      <c r="E14" s="7"/>
      <c r="F14" s="11" t="s">
        <v>18</v>
      </c>
      <c r="G14" s="7">
        <v>1300</v>
      </c>
      <c r="H14" s="9">
        <v>0.75</v>
      </c>
      <c r="I14" s="12">
        <f t="shared" si="0"/>
        <v>975</v>
      </c>
      <c r="J14" s="10"/>
    </row>
    <row r="15" ht="32" customHeight="1" spans="1:10">
      <c r="A15" s="3" t="s">
        <v>48</v>
      </c>
      <c r="B15" s="3"/>
      <c r="C15" s="3"/>
      <c r="D15" s="3"/>
      <c r="E15" s="3"/>
      <c r="F15" s="3"/>
      <c r="G15" s="3"/>
      <c r="H15" s="3"/>
      <c r="I15" s="3">
        <f>SUM(I3:I14)</f>
        <v>3144.5</v>
      </c>
    </row>
  </sheetData>
  <autoFilter xmlns:etc="http://www.wps.cn/officeDocument/2017/etCustomData" ref="A1:I15" etc:filterBottomFollowUsedRange="0">
    <extLst/>
  </autoFilter>
  <mergeCells count="13">
    <mergeCell ref="A1:I1"/>
    <mergeCell ref="A15:H15"/>
    <mergeCell ref="A3:A8"/>
    <mergeCell ref="A9:A14"/>
    <mergeCell ref="B3:B8"/>
    <mergeCell ref="B9:B14"/>
    <mergeCell ref="C3:C8"/>
    <mergeCell ref="C9:C14"/>
    <mergeCell ref="D3:D8"/>
    <mergeCell ref="D9:D14"/>
    <mergeCell ref="E3:E8"/>
    <mergeCell ref="E9:E14"/>
    <mergeCell ref="J3:J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浙江煜德</vt:lpstr>
      <vt:lpstr>756</vt:lpstr>
      <vt:lpstr>浙江煜德 (505-409)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2026-04-10T06:57:51Z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