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5月" sheetId="5" r:id="rId1"/>
  </sheets>
  <definedNames>
    <definedName name="_xlnm._FilterDatabase" localSheetId="0" hidden="1">'5月'!$A$2:$H$29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<sst xmlns="http://schemas.openxmlformats.org/spreadsheetml/2006/main" count="66" uniqueCount="38">
  <si>
    <r>
      <rPr>
        <b/>
        <sz val="26"/>
        <color theme="1"/>
        <rFont val="宋体"/>
        <charset val="134"/>
      </rPr>
      <t>童装对账单</t>
    </r>
    <r>
      <rPr>
        <b/>
        <sz val="26"/>
        <color theme="1"/>
        <rFont val="Arial"/>
        <charset val="134"/>
      </rPr>
      <t>-Recall</t>
    </r>
  </si>
  <si>
    <r>
      <rPr>
        <b/>
        <sz val="11"/>
        <rFont val="宋体"/>
        <charset val="134"/>
      </rPr>
      <t>下单时间</t>
    </r>
  </si>
  <si>
    <r>
      <rPr>
        <b/>
        <sz val="11"/>
        <rFont val="宋体"/>
        <charset val="134"/>
      </rPr>
      <t>客户联系人</t>
    </r>
  </si>
  <si>
    <t>睿颢合同号</t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</si>
  <si>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</si>
  <si>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品名</t>
    </r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</si>
  <si>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</si>
  <si>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r>
      <rPr>
        <b/>
        <sz val="11"/>
        <rFont val="宋体"/>
        <charset val="134"/>
      </rPr>
      <t>单价</t>
    </r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</si>
  <si>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</si>
  <si>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Abby</t>
  </si>
  <si>
    <t>SDN26KIDS026</t>
  </si>
  <si>
    <r>
      <rPr>
        <sz val="10"/>
        <rFont val="微软雅黑"/>
        <charset val="134"/>
      </rPr>
      <t xml:space="preserve">8054-680  男大童下装 CAMBODIA  S2026  RFID  南美单  </t>
    </r>
    <r>
      <rPr>
        <sz val="10"/>
        <color rgb="FFFF0000"/>
        <rFont val="微软雅黑"/>
        <charset val="134"/>
      </rPr>
      <t>翌盛纺织科技，吴红梅</t>
    </r>
  </si>
  <si>
    <t>小吊牌 ADZCTCS074（44*56mm）</t>
  </si>
  <si>
    <t>SDN26KIDS028</t>
  </si>
  <si>
    <r>
      <rPr>
        <sz val="10"/>
        <rFont val="微软雅黑"/>
        <charset val="134"/>
      </rPr>
      <t xml:space="preserve">8054-669  男大童上装 CAMBODIA  S2026  RFID  南美单  </t>
    </r>
    <r>
      <rPr>
        <sz val="10"/>
        <color rgb="FFFF0000"/>
        <rFont val="微软雅黑"/>
        <charset val="134"/>
      </rPr>
      <t>翌盛纺织科技，吴红梅</t>
    </r>
  </si>
  <si>
    <t>Jackson</t>
  </si>
  <si>
    <t>SDN26KIDS031</t>
  </si>
  <si>
    <r>
      <rPr>
        <sz val="10"/>
        <color theme="1"/>
        <rFont val="微软雅黑"/>
        <charset val="134"/>
      </rPr>
      <t xml:space="preserve">8054-样品，产地EGYPT  </t>
    </r>
    <r>
      <rPr>
        <sz val="10"/>
        <color rgb="FFFF0000"/>
        <rFont val="微软雅黑"/>
        <charset val="134"/>
      </rPr>
      <t>客户办公室</t>
    </r>
  </si>
  <si>
    <t>尺码主标 WPZCALL006（16*35mm）印标-白色</t>
  </si>
  <si>
    <t>主标 WPZCALL003（55*10mm）织+印</t>
  </si>
  <si>
    <t>SDN26KIDS032</t>
  </si>
  <si>
    <t>主标 WPZCALL022（30*70mm）织+印</t>
  </si>
  <si>
    <t>SDN26KIDS033</t>
  </si>
  <si>
    <r>
      <t xml:space="preserve">8054-762  男大童下装  CAMBOIDA  S2026  RFID </t>
    </r>
    <r>
      <rPr>
        <sz val="10"/>
        <color rgb="FFFF0000"/>
        <rFont val="微软雅黑"/>
        <charset val="134"/>
      </rPr>
      <t>鑫旺府，叶丽君</t>
    </r>
  </si>
  <si>
    <t>SDN26KIDS100</t>
  </si>
  <si>
    <r>
      <rPr>
        <sz val="10"/>
        <rFont val="微软雅黑"/>
        <charset val="134"/>
      </rPr>
      <t xml:space="preserve">8054-764  男大童上装  CAMBODIA  W2026  RIFD </t>
    </r>
    <r>
      <rPr>
        <sz val="10"/>
        <color rgb="FFFF0000"/>
        <rFont val="微软雅黑"/>
        <charset val="134"/>
      </rPr>
      <t>翌盛纺织科技，吴红梅</t>
    </r>
  </si>
  <si>
    <t>主标 WLZCALL023（65*20mm）白色织标-RFID</t>
  </si>
  <si>
    <t>主标 WLZCALL023（65*20mm）白色织标-RFID-1%损耗</t>
  </si>
  <si>
    <t>主标 WLZCALL023（65*20mm）白色织标-RFID-大货样</t>
  </si>
  <si>
    <t>SDN26KIDS101</t>
  </si>
  <si>
    <r>
      <rPr>
        <sz val="10"/>
        <rFont val="微软雅黑"/>
        <charset val="134"/>
      </rPr>
      <t xml:space="preserve">8054-765  男大童下装  CAMBODIA  W2026  RIFD </t>
    </r>
    <r>
      <rPr>
        <sz val="10"/>
        <color rgb="FFFF0000"/>
        <rFont val="微软雅黑"/>
        <charset val="134"/>
      </rPr>
      <t>翌盛纺织科技，吴红梅</t>
    </r>
  </si>
  <si>
    <t>SDN26KIDS102</t>
  </si>
  <si>
    <r>
      <t xml:space="preserve">8054-766  男大童下装  CAMBODIA  W2026  RIFD </t>
    </r>
    <r>
      <rPr>
        <sz val="10"/>
        <color rgb="FFFF0000"/>
        <rFont val="微软雅黑"/>
        <charset val="134"/>
      </rPr>
      <t>翌盛纺织科技，吴红梅</t>
    </r>
  </si>
  <si>
    <t>SDN26KIDS103</t>
  </si>
  <si>
    <r>
      <rPr>
        <sz val="10"/>
        <rFont val="微软雅黑"/>
        <charset val="134"/>
      </rPr>
      <t xml:space="preserve">8054-767  男大童上装  CAMBODIA  W2026  RIFD </t>
    </r>
    <r>
      <rPr>
        <sz val="10"/>
        <color rgb="FFFF0000"/>
        <rFont val="微软雅黑"/>
        <charset val="134"/>
      </rPr>
      <t>翌盛纺织科技，吴红梅</t>
    </r>
  </si>
  <si>
    <t>SDN26KIDS104</t>
  </si>
  <si>
    <r>
      <rPr>
        <sz val="10"/>
        <rFont val="微软雅黑"/>
        <charset val="134"/>
      </rPr>
      <t xml:space="preserve">8054-768  男大童下装  CAMBODIA  W2026  RIFD </t>
    </r>
    <r>
      <rPr>
        <sz val="10"/>
        <color rgb="FFFF0000"/>
        <rFont val="微软雅黑"/>
        <charset val="134"/>
      </rPr>
      <t>翌盛纺织科技，吴红梅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</si>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</sst>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00_ "/>
    <numFmt numFmtId="180" formatCode="0_ "/>
  </numFmts>
  <fonts count="29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26"/>
      <color theme="1"/>
      <name val="宋体"/>
      <charset val="134"/>
    </font>
    <font>
      <b/>
      <sz val="26"/>
      <color theme="1"/>
      <name val="Arial"/>
      <charset val="134"/>
    </font>
    <font>
      <b/>
      <sz val="11"/>
      <name val="Arial"/>
      <charset val="134"/>
    </font>
    <font>
      <b/>
      <sz val="11"/>
      <name val="宋体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FF000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2">
    <xf numFmtId="0" fontId="0" fillId="0" borderId="0" xfId="0"/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/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0" fillId="0" borderId="0" xfId="0" applyFill="1"/>
    <xf numFmtId="0" fontId="8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0000"/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zoomScale="85" zoomScaleNormal="85" topLeftCell="A2" workbookViewId="0">
      <selection activeCell="K7" sqref="K6:K7"/>
    </sheetView>
  </sheetViews>
  <sheetFormatPr defaultColWidth="8.66666666666667" defaultRowHeight="14"/>
  <cols>
    <col min="1" max="1" width="13.7166666666667" customWidth="1"/>
    <col min="2" max="2" width="15.6833333333333" customWidth="1"/>
    <col min="3" max="3" width="20.5583333333333" customWidth="1"/>
    <col min="4" max="4" width="37.5" style="4" customWidth="1"/>
    <col min="5" max="5" width="43.8833333333333" customWidth="1"/>
    <col min="6" max="6" width="13.3333333333333" customWidth="1"/>
    <col min="8" max="8" width="13.75" customWidth="1"/>
    <col min="9" max="9" width="12.7416666666667" customWidth="1"/>
  </cols>
  <sheetData>
    <row r="1" s="1" customFormat="1" ht="32" customHeight="1" spans="1:9">
      <c r="A1" s="5" t="s">
        <v>0</v>
      </c>
      <c r="B1" s="6"/>
      <c r="C1" s="6"/>
      <c r="D1" s="6"/>
      <c r="E1" s="6"/>
      <c r="F1" s="6"/>
      <c r="G1" s="6"/>
      <c r="H1" s="6"/>
    </row>
    <row r="2" s="2" customFormat="1" ht="21" customHeight="1" spans="1:9">
      <c r="A2" s="7" t="s">
        <v>1</v>
      </c>
      <c r="B2" s="7" t="s">
        <v>2</v>
      </c>
      <c r="C2" s="8" t="s">
        <v>3</v>
      </c>
      <c r="D2" s="7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="3" customFormat="1" ht="28" customHeight="1" spans="1:9">
      <c r="A3" s="13">
        <v>46084</v>
      </c>
      <c r="B3" s="14" t="s">
        <v>9</v>
      </c>
      <c r="C3" s="14" t="s">
        <v>10</v>
      </c>
      <c r="D3" s="15" t="s">
        <v>11</v>
      </c>
      <c r="E3" s="16" t="s">
        <v>12</v>
      </c>
      <c r="F3" s="14">
        <v>2781</v>
      </c>
      <c r="G3" s="17">
        <v>0.06</v>
      </c>
      <c r="H3" s="18">
        <f>F3*G3</f>
        <v>166.86</v>
      </c>
    </row>
    <row r="4" s="3" customFormat="1" ht="28" customHeight="1" spans="1:9">
      <c r="A4" s="13">
        <v>46084</v>
      </c>
      <c r="B4" s="14" t="s">
        <v>9</v>
      </c>
      <c r="C4" s="14" t="s">
        <v>13</v>
      </c>
      <c r="D4" s="19" t="s">
        <v>14</v>
      </c>
      <c r="E4" s="16" t="s">
        <v>12</v>
      </c>
      <c r="F4" s="14">
        <v>2575</v>
      </c>
      <c r="G4" s="17">
        <v>0.06</v>
      </c>
      <c r="H4" s="18">
        <f t="shared" ref="H4:H28" si="0">F4*G4</f>
        <v>154.5</v>
      </c>
    </row>
    <row r="5" s="3" customFormat="1" ht="28" customHeight="1" spans="1:9">
      <c r="A5" s="20">
        <v>46091</v>
      </c>
      <c r="B5" s="21" t="s">
        <v>15</v>
      </c>
      <c r="C5" s="21" t="s">
        <v>16</v>
      </c>
      <c r="D5" s="21" t="s">
        <v>17</v>
      </c>
      <c r="E5" s="16" t="s">
        <v>18</v>
      </c>
      <c r="F5" s="14">
        <v>200</v>
      </c>
      <c r="G5" s="17">
        <v>0.13</v>
      </c>
      <c r="H5" s="18">
        <f t="shared" si="0"/>
        <v>26</v>
      </c>
    </row>
    <row r="6" s="3" customFormat="1" ht="28" customHeight="1" spans="1:9">
      <c r="A6" s="21"/>
      <c r="B6" s="21"/>
      <c r="C6" s="21"/>
      <c r="D6" s="21"/>
      <c r="E6" s="16" t="s">
        <v>19</v>
      </c>
      <c r="F6" s="14">
        <v>200</v>
      </c>
      <c r="G6" s="17">
        <v>0.2</v>
      </c>
      <c r="H6" s="18">
        <f t="shared" si="0"/>
        <v>40</v>
      </c>
      <c r="I6" s="22"/>
    </row>
    <row r="7" s="3" customFormat="1" ht="28" customHeight="1" spans="1:9">
      <c r="A7" s="20">
        <v>46099</v>
      </c>
      <c r="B7" s="21" t="s">
        <v>15</v>
      </c>
      <c r="C7" s="21" t="s">
        <v>20</v>
      </c>
      <c r="D7" s="23" t="s">
        <v>17</v>
      </c>
      <c r="E7" s="23" t="s">
        <v>21</v>
      </c>
      <c r="F7" s="21">
        <v>200</v>
      </c>
      <c r="G7" s="21">
        <v>0.35</v>
      </c>
      <c r="H7" s="18">
        <f t="shared" si="0"/>
        <v>70</v>
      </c>
      <c r="I7" s="22"/>
    </row>
    <row r="8" s="3" customFormat="1" ht="28" customHeight="1" spans="1:9">
      <c r="A8" s="20">
        <v>46108</v>
      </c>
      <c r="B8" s="14" t="s">
        <v>9</v>
      </c>
      <c r="C8" s="21" t="s">
        <v>22</v>
      </c>
      <c r="D8" s="24" t="s">
        <v>23</v>
      </c>
      <c r="E8" s="16" t="s">
        <v>19</v>
      </c>
      <c r="F8" s="14">
        <v>5408</v>
      </c>
      <c r="G8" s="17">
        <v>0.2</v>
      </c>
      <c r="H8" s="18">
        <f t="shared" si="0"/>
        <v>1081.6</v>
      </c>
      <c r="I8" s="22"/>
    </row>
    <row r="9" s="3" customFormat="1" ht="28" customHeight="1" spans="1:9">
      <c r="A9" s="25">
        <v>46111</v>
      </c>
      <c r="B9" s="19" t="s">
        <v>9</v>
      </c>
      <c r="C9" s="14" t="s">
        <v>24</v>
      </c>
      <c r="D9" s="19" t="s">
        <v>25</v>
      </c>
      <c r="E9" s="16" t="s">
        <v>18</v>
      </c>
      <c r="F9" s="14">
        <v>26780</v>
      </c>
      <c r="G9" s="17">
        <v>0.13</v>
      </c>
      <c r="H9" s="18">
        <f t="shared" si="0"/>
        <v>3481.4</v>
      </c>
      <c r="I9" s="22"/>
    </row>
    <row r="10" s="3" customFormat="1" ht="28" customHeight="1" spans="1:9">
      <c r="A10" s="19"/>
      <c r="B10" s="19"/>
      <c r="C10" s="14"/>
      <c r="D10" s="19"/>
      <c r="E10" s="16" t="s">
        <v>26</v>
      </c>
      <c r="F10" s="14">
        <v>26780</v>
      </c>
      <c r="G10" s="17">
        <v>0.69</v>
      </c>
      <c r="H10" s="18">
        <f t="shared" si="0"/>
        <v>18478.2</v>
      </c>
      <c r="I10" s="22"/>
    </row>
    <row r="11" s="3" customFormat="1" ht="28" customHeight="1" spans="1:9">
      <c r="A11" s="19"/>
      <c r="B11" s="19"/>
      <c r="C11" s="14"/>
      <c r="D11" s="19"/>
      <c r="E11" s="16" t="s">
        <v>27</v>
      </c>
      <c r="F11" s="26">
        <v>267.8</v>
      </c>
      <c r="G11" s="17">
        <v>0</v>
      </c>
      <c r="H11" s="18">
        <f t="shared" si="0"/>
        <v>0</v>
      </c>
      <c r="I11" s="22"/>
    </row>
    <row r="12" s="3" customFormat="1" ht="28" customHeight="1" spans="1:9">
      <c r="A12" s="19"/>
      <c r="B12" s="19"/>
      <c r="C12" s="14"/>
      <c r="D12" s="19"/>
      <c r="E12" s="16" t="s">
        <v>28</v>
      </c>
      <c r="F12" s="14">
        <v>30</v>
      </c>
      <c r="G12" s="17">
        <v>0</v>
      </c>
      <c r="H12" s="18">
        <f t="shared" si="0"/>
        <v>0</v>
      </c>
      <c r="I12" s="22"/>
    </row>
    <row r="13" s="3" customFormat="1" ht="28" customHeight="1" spans="1:9">
      <c r="A13" s="25">
        <v>46111</v>
      </c>
      <c r="B13" s="19" t="s">
        <v>9</v>
      </c>
      <c r="C13" s="14" t="s">
        <v>29</v>
      </c>
      <c r="D13" s="19" t="s">
        <v>30</v>
      </c>
      <c r="E13" s="16" t="s">
        <v>19</v>
      </c>
      <c r="F13" s="14">
        <v>22660</v>
      </c>
      <c r="G13" s="17">
        <v>0.2</v>
      </c>
      <c r="H13" s="18">
        <f t="shared" si="0"/>
        <v>4532</v>
      </c>
      <c r="I13" s="22"/>
    </row>
    <row r="14" s="3" customFormat="1" ht="28" customHeight="1" spans="1:9">
      <c r="A14" s="19"/>
      <c r="B14" s="19"/>
      <c r="C14" s="14"/>
      <c r="D14" s="19"/>
      <c r="E14" s="16" t="s">
        <v>26</v>
      </c>
      <c r="F14" s="14">
        <v>22660</v>
      </c>
      <c r="G14" s="17">
        <v>0.69</v>
      </c>
      <c r="H14" s="18">
        <f t="shared" si="0"/>
        <v>15635.4</v>
      </c>
      <c r="I14" s="22"/>
    </row>
    <row r="15" s="3" customFormat="1" ht="28" customHeight="1" spans="1:9">
      <c r="A15" s="19"/>
      <c r="B15" s="19"/>
      <c r="C15" s="14"/>
      <c r="D15" s="19"/>
      <c r="E15" s="16" t="s">
        <v>27</v>
      </c>
      <c r="F15" s="26">
        <f>F14*0.01</f>
        <v>226.6</v>
      </c>
      <c r="G15" s="17">
        <v>0</v>
      </c>
      <c r="H15" s="18">
        <f t="shared" si="0"/>
        <v>0</v>
      </c>
      <c r="I15" s="22"/>
    </row>
    <row r="16" s="3" customFormat="1" ht="28" customHeight="1" spans="1:9">
      <c r="A16" s="19"/>
      <c r="B16" s="19"/>
      <c r="C16" s="14"/>
      <c r="D16" s="19"/>
      <c r="E16" s="16" t="s">
        <v>28</v>
      </c>
      <c r="F16" s="14">
        <v>30</v>
      </c>
      <c r="G16" s="17">
        <v>0</v>
      </c>
      <c r="H16" s="18">
        <f t="shared" si="0"/>
        <v>0</v>
      </c>
      <c r="I16" s="22"/>
    </row>
    <row r="17" s="3" customFormat="1" ht="28" customHeight="1" spans="1:9">
      <c r="A17" s="25">
        <v>46111</v>
      </c>
      <c r="B17" s="19" t="s">
        <v>9</v>
      </c>
      <c r="C17" s="14" t="s">
        <v>31</v>
      </c>
      <c r="D17" s="19" t="s">
        <v>32</v>
      </c>
      <c r="E17" s="16" t="s">
        <v>19</v>
      </c>
      <c r="F17" s="14">
        <v>23896</v>
      </c>
      <c r="G17" s="17">
        <v>0.2</v>
      </c>
      <c r="H17" s="18">
        <f t="shared" si="0"/>
        <v>4779.2</v>
      </c>
      <c r="I17" s="22"/>
    </row>
    <row r="18" s="3" customFormat="1" ht="28" customHeight="1" spans="1:9">
      <c r="A18" s="19"/>
      <c r="B18" s="19"/>
      <c r="C18" s="14"/>
      <c r="D18" s="19"/>
      <c r="E18" s="16" t="s">
        <v>26</v>
      </c>
      <c r="F18" s="14">
        <v>23896</v>
      </c>
      <c r="G18" s="17">
        <v>0.69</v>
      </c>
      <c r="H18" s="18">
        <f t="shared" si="0"/>
        <v>16488.24</v>
      </c>
      <c r="I18" s="22"/>
    </row>
    <row r="19" s="3" customFormat="1" ht="28" customHeight="1" spans="1:9">
      <c r="A19" s="19"/>
      <c r="B19" s="19"/>
      <c r="C19" s="14"/>
      <c r="D19" s="19"/>
      <c r="E19" s="16" t="s">
        <v>27</v>
      </c>
      <c r="F19" s="26">
        <f>F18*0.01</f>
        <v>238.96</v>
      </c>
      <c r="G19" s="17">
        <v>0</v>
      </c>
      <c r="H19" s="18">
        <f t="shared" si="0"/>
        <v>0</v>
      </c>
      <c r="I19" s="22"/>
    </row>
    <row r="20" s="3" customFormat="1" ht="28" customHeight="1" spans="1:9">
      <c r="A20" s="19"/>
      <c r="B20" s="19"/>
      <c r="C20" s="14"/>
      <c r="D20" s="19"/>
      <c r="E20" s="16" t="s">
        <v>28</v>
      </c>
      <c r="F20" s="14">
        <v>30</v>
      </c>
      <c r="G20" s="17">
        <v>0</v>
      </c>
      <c r="H20" s="18">
        <f t="shared" si="0"/>
        <v>0</v>
      </c>
      <c r="I20" s="22"/>
    </row>
    <row r="21" s="3" customFormat="1" ht="28" customHeight="1" spans="1:9">
      <c r="A21" s="25">
        <v>46111</v>
      </c>
      <c r="B21" s="19" t="s">
        <v>9</v>
      </c>
      <c r="C21" s="14" t="s">
        <v>33</v>
      </c>
      <c r="D21" s="19" t="s">
        <v>34</v>
      </c>
      <c r="E21" s="16" t="s">
        <v>18</v>
      </c>
      <c r="F21" s="14">
        <v>18540</v>
      </c>
      <c r="G21" s="17">
        <v>0.13</v>
      </c>
      <c r="H21" s="18">
        <f t="shared" si="0"/>
        <v>2410.2</v>
      </c>
      <c r="I21" s="22"/>
    </row>
    <row r="22" s="3" customFormat="1" ht="28" customHeight="1" spans="1:9">
      <c r="A22" s="19"/>
      <c r="B22" s="19"/>
      <c r="C22" s="14"/>
      <c r="D22" s="19"/>
      <c r="E22" s="16" t="s">
        <v>26</v>
      </c>
      <c r="F22" s="14">
        <v>18540</v>
      </c>
      <c r="G22" s="17">
        <v>0.69</v>
      </c>
      <c r="H22" s="18">
        <f t="shared" si="0"/>
        <v>12792.6</v>
      </c>
      <c r="I22" s="22"/>
    </row>
    <row r="23" s="3" customFormat="1" ht="28" customHeight="1" spans="1:9">
      <c r="A23" s="19"/>
      <c r="B23" s="19"/>
      <c r="C23" s="14"/>
      <c r="D23" s="19"/>
      <c r="E23" s="16" t="s">
        <v>27</v>
      </c>
      <c r="F23" s="26">
        <f>F22*0.01</f>
        <v>185.4</v>
      </c>
      <c r="G23" s="17">
        <v>0</v>
      </c>
      <c r="H23" s="18">
        <f t="shared" si="0"/>
        <v>0</v>
      </c>
      <c r="I23" s="22"/>
    </row>
    <row r="24" s="3" customFormat="1" ht="28" customHeight="1" spans="1:9">
      <c r="A24" s="19"/>
      <c r="B24" s="19"/>
      <c r="C24" s="14"/>
      <c r="D24" s="19"/>
      <c r="E24" s="16" t="s">
        <v>28</v>
      </c>
      <c r="F24" s="14">
        <v>30</v>
      </c>
      <c r="G24" s="17">
        <v>0</v>
      </c>
      <c r="H24" s="18">
        <f t="shared" si="0"/>
        <v>0</v>
      </c>
      <c r="I24" s="22"/>
    </row>
    <row r="25" s="3" customFormat="1" ht="28" customHeight="1" spans="1:9">
      <c r="A25" s="25">
        <v>46111</v>
      </c>
      <c r="B25" s="19" t="s">
        <v>9</v>
      </c>
      <c r="C25" s="14" t="s">
        <v>35</v>
      </c>
      <c r="D25" s="19" t="s">
        <v>36</v>
      </c>
      <c r="E25" s="16" t="s">
        <v>19</v>
      </c>
      <c r="F25" s="14">
        <v>20600</v>
      </c>
      <c r="G25" s="17">
        <v>0.2</v>
      </c>
      <c r="H25" s="18">
        <f t="shared" si="0"/>
        <v>4120</v>
      </c>
      <c r="I25" s="22"/>
    </row>
    <row r="26" s="3" customFormat="1" ht="28" customHeight="1" spans="1:9">
      <c r="A26" s="19"/>
      <c r="B26" s="19"/>
      <c r="C26" s="14"/>
      <c r="D26" s="19"/>
      <c r="E26" s="16" t="s">
        <v>26</v>
      </c>
      <c r="F26" s="14">
        <v>20600</v>
      </c>
      <c r="G26" s="17">
        <v>0.69</v>
      </c>
      <c r="H26" s="18">
        <f t="shared" si="0"/>
        <v>14214</v>
      </c>
      <c r="I26" s="22"/>
    </row>
    <row r="27" s="3" customFormat="1" ht="28" customHeight="1" spans="1:9">
      <c r="A27" s="19"/>
      <c r="B27" s="19"/>
      <c r="C27" s="14"/>
      <c r="D27" s="19"/>
      <c r="E27" s="16" t="s">
        <v>27</v>
      </c>
      <c r="F27" s="26">
        <f>F26*0.01</f>
        <v>206</v>
      </c>
      <c r="G27" s="17">
        <v>0</v>
      </c>
      <c r="H27" s="18">
        <f t="shared" si="0"/>
        <v>0</v>
      </c>
      <c r="I27" s="22"/>
    </row>
    <row r="28" s="3" customFormat="1" ht="28" customHeight="1" spans="1:9">
      <c r="A28" s="19"/>
      <c r="B28" s="19"/>
      <c r="C28" s="14"/>
      <c r="D28" s="19"/>
      <c r="E28" s="16" t="s">
        <v>28</v>
      </c>
      <c r="F28" s="14">
        <v>30</v>
      </c>
      <c r="G28" s="17">
        <v>0</v>
      </c>
      <c r="H28" s="18">
        <f t="shared" si="0"/>
        <v>0</v>
      </c>
      <c r="I28" s="22"/>
    </row>
    <row r="29" customFormat="1" ht="28" customHeight="1" spans="1:9">
      <c r="A29" s="27"/>
      <c r="B29" s="28"/>
      <c r="C29" s="29"/>
      <c r="D29" s="4"/>
      <c r="F29" s="30" t="s">
        <v>37</v>
      </c>
      <c r="G29" s="30"/>
      <c r="H29" s="30">
        <f>SUM(H3:H28)</f>
        <v>98470.2</v>
      </c>
      <c r="I29" s="3"/>
    </row>
    <row r="30" ht="32" customHeight="1" spans="1:9">
      <c r="F30" s="31"/>
      <c r="G30" s="31"/>
      <c r="I30" s="3"/>
    </row>
  </sheetData>
  <autoFilter xmlns:etc="http://www.wps.cn/officeDocument/2017/etCustomData" ref="A2:H29" etc:filterBottomFollowUsedRange="0">
    <extLst/>
  </autoFilter>
  <mergeCells count="27">
    <mergeCell ref="A1:H1"/>
    <mergeCell ref="F29:G29"/>
    <mergeCell ref="F30:G30"/>
    <mergeCell ref="A5:A6"/>
    <mergeCell ref="A9:A12"/>
    <mergeCell ref="A13:A16"/>
    <mergeCell ref="A17:A20"/>
    <mergeCell ref="A21:A24"/>
    <mergeCell ref="A25:A28"/>
    <mergeCell ref="B5:B6"/>
    <mergeCell ref="B9:B12"/>
    <mergeCell ref="B13:B16"/>
    <mergeCell ref="B17:B20"/>
    <mergeCell ref="B21:B24"/>
    <mergeCell ref="B25:B28"/>
    <mergeCell ref="C5:C6"/>
    <mergeCell ref="C9:C12"/>
    <mergeCell ref="C13:C16"/>
    <mergeCell ref="C17:C20"/>
    <mergeCell ref="C21:C24"/>
    <mergeCell ref="C25:C28"/>
    <mergeCell ref="D5:D6"/>
    <mergeCell ref="D9:D12"/>
    <mergeCell ref="D13:D16"/>
    <mergeCell ref="D17:D20"/>
    <mergeCell ref="D21:D24"/>
    <mergeCell ref="D25:D2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maggi</cp:lastModifiedBy>
  <dcterms:created xsi:type="dcterms:W3CDTF">2015-06-05T18:19:00Z</dcterms:created>
  <dcterms:modified xsi:type="dcterms:W3CDTF">2026-04-13T09:14:53Z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DF78AB0EC68F440599DD573EC11170E2_13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