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600"/>
  </bookViews>
  <sheets>
    <sheet name="明细" sheetId="1" r:id="rId1"/>
    <sheet name="箱唛， 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<sst xmlns="http://schemas.openxmlformats.org/spreadsheetml/2006/main" count="100" uniqueCount="73">
  <si>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</si>
  <si>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</si>
  <si>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</si>
  <si>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</si>
  <si>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SF1667377152488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</si>
  <si>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</si>
  <si>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</si>
  <si>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</si>
  <si>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</si>
  <si>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</si>
  <si>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</si>
  <si>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</si>
  <si>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</si>
  <si>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</si>
  <si>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</si>
  <si>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</si>
  <si>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</si>
  <si>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</si>
  <si>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</si>
  <si>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</si>
  <si>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</si>
  <si>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</si>
  <si>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</si>
  <si>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</si>
  <si>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</si>
  <si>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</si>
  <si>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</si>
  <si>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</si>
  <si>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备注(CM)</t>
  </si>
  <si>
    <r>
      <rPr>
        <b/>
        <sz val="11"/>
        <color theme="1"/>
        <rFont val="宋体"/>
        <charset val="134"/>
      </rPr>
      <t>白色普通条码洗标</t>
    </r>
    <r>
      <rPr>
        <b/>
        <sz val="11"/>
        <color theme="1"/>
        <rFont val="Calibri"/>
        <charset val="134"/>
      </rPr>
      <t xml:space="preserve">
 (care label)</t>
    </r>
  </si>
  <si>
    <t>1127-128</t>
  </si>
  <si>
    <t>001</t>
  </si>
  <si>
    <t>32</t>
  </si>
  <si>
    <t>1/1</t>
  </si>
  <si>
    <t>5.3</t>
  </si>
  <si>
    <t>5.7</t>
  </si>
  <si>
    <t>20*20*30</t>
  </si>
  <si>
    <t>34</t>
  </si>
  <si>
    <t>36</t>
  </si>
  <si>
    <t>38</t>
  </si>
  <si>
    <t>40</t>
  </si>
  <si>
    <t>42</t>
  </si>
  <si>
    <r>
      <rPr>
        <b/>
        <sz val="11"/>
        <color theme="1"/>
        <rFont val="宋体"/>
        <charset val="134"/>
      </rPr>
      <t>白色普通成份标</t>
    </r>
    <r>
      <rPr>
        <b/>
        <sz val="11"/>
        <color theme="1"/>
        <rFont val="Calibri"/>
        <charset val="134"/>
      </rPr>
      <t xml:space="preserve">
(component label)</t>
    </r>
  </si>
  <si>
    <t>200</t>
  </si>
  <si>
    <t>合计</t>
  </si>
  <si>
    <t>Factory name (工厂名称)</t>
  </si>
  <si>
    <t>PO. Number(订单号)</t>
  </si>
  <si>
    <t>Style Code.(款号)</t>
  </si>
  <si>
    <t>Product Code.(产品编号)</t>
  </si>
  <si>
    <t>洗标care labe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</si>
  <si>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</si>
  <si>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</si>
  <si>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</si>
  <si>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</si>
  <si>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</si>
  <si>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</si>
  <si>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</si>
  <si>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</si>
  <si>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</si>
  <si>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</si>
  <si>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</si>
  <si>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01127128001326</t>
  </si>
  <si>
    <t>01127128001340</t>
  </si>
  <si>
    <t>01127128001364</t>
  </si>
  <si>
    <t>01127128001388</t>
  </si>
  <si>
    <t>01127128001401</t>
  </si>
  <si>
    <t>01127128001425</t>
  </si>
  <si>
    <t>01127128200323</t>
  </si>
  <si>
    <t>01127128200347</t>
  </si>
  <si>
    <t>01127128200361</t>
  </si>
  <si>
    <t>01127128200385</t>
  </si>
  <si>
    <t>01127128200408</t>
  </si>
  <si>
    <t>01127128200422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</si>
</sst>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3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1"/>
      <color theme="1"/>
      <name val="宋体"/>
      <charset val="134"/>
    </font>
    <font>
      <sz val="14"/>
      <color rgb="FF000000"/>
      <name val="宋体"/>
      <charset val="134"/>
      <scheme val="minor"/>
    </font>
    <font>
      <sz val="14"/>
      <color rgb="FF000000"/>
      <name val="Times New Roman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rgb="FF000000"/>
      <name val="宋体"/>
      <charset val="134"/>
      <scheme val="minor"/>
    </font>
    <font>
      <b/>
      <sz val="1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7" applyNumberFormat="0" applyAlignment="0" applyProtection="0">
      <alignment vertical="center"/>
    </xf>
    <xf numFmtId="0" fontId="24" fillId="4" borderId="18" applyNumberFormat="0" applyAlignment="0" applyProtection="0">
      <alignment vertical="center"/>
    </xf>
    <xf numFmtId="0" fontId="25" fillId="4" borderId="17" applyNumberFormat="0" applyAlignment="0" applyProtection="0">
      <alignment vertical="center"/>
    </xf>
    <xf numFmtId="0" fontId="26" fillId="5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/>
  </cellStyleXfs>
  <cellXfs count="63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49" fontId="2" fillId="0" borderId="4" xfId="50" applyNumberFormat="1" applyFont="1" applyBorder="1" applyAlignment="1">
      <alignment horizontal="left" vertical="center" wrapText="1"/>
    </xf>
    <xf numFmtId="0" fontId="2" fillId="0" borderId="6" xfId="5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49" fontId="2" fillId="0" borderId="8" xfId="5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6" fillId="0" borderId="9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176" fontId="3" fillId="0" borderId="0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49" applyFont="1" applyFill="1" applyBorder="1" applyAlignment="1">
      <alignment horizontal="center" vertical="center" wrapText="1"/>
    </xf>
    <xf numFmtId="177" fontId="10" fillId="0" borderId="10" xfId="49" applyNumberFormat="1" applyFont="1" applyFill="1" applyBorder="1" applyAlignment="1">
      <alignment horizontal="center" vertical="center" wrapText="1"/>
    </xf>
    <xf numFmtId="177" fontId="10" fillId="0" borderId="7" xfId="49" applyNumberFormat="1" applyFont="1" applyFill="1" applyBorder="1" applyAlignment="1">
      <alignment horizontal="center" vertical="center" wrapText="1"/>
    </xf>
    <xf numFmtId="178" fontId="10" fillId="0" borderId="7" xfId="49" applyNumberFormat="1" applyFont="1" applyFill="1" applyBorder="1" applyAlignment="1">
      <alignment horizontal="center" vertical="center" wrapText="1"/>
    </xf>
    <xf numFmtId="49" fontId="10" fillId="0" borderId="7" xfId="49" applyNumberFormat="1" applyFont="1" applyFill="1" applyBorder="1" applyAlignment="1">
      <alignment horizontal="center" vertical="center" wrapText="1"/>
    </xf>
    <xf numFmtId="176" fontId="10" fillId="0" borderId="7" xfId="49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7" xfId="49" applyFont="1" applyFill="1" applyBorder="1" applyAlignment="1">
      <alignment horizontal="center" vertical="center" wrapText="1"/>
    </xf>
    <xf numFmtId="15" fontId="11" fillId="0" borderId="7" xfId="49" applyNumberFormat="1" applyFont="1" applyFill="1" applyBorder="1" applyAlignment="1">
      <alignment horizontal="center" vertical="center" wrapText="1"/>
    </xf>
    <xf numFmtId="49" fontId="11" fillId="0" borderId="7" xfId="49" applyNumberFormat="1" applyFont="1" applyFill="1" applyBorder="1" applyAlignment="1">
      <alignment horizontal="center" vertical="center" wrapText="1"/>
    </xf>
    <xf numFmtId="49" fontId="12" fillId="0" borderId="11" xfId="49" applyNumberFormat="1" applyFont="1" applyFill="1" applyBorder="1" applyAlignment="1">
      <alignment horizontal="center" vertical="center" wrapText="1"/>
    </xf>
    <xf numFmtId="178" fontId="12" fillId="0" borderId="7" xfId="49" applyNumberFormat="1" applyFont="1" applyFill="1" applyBorder="1" applyAlignment="1">
      <alignment horizontal="center" vertical="center" wrapText="1"/>
    </xf>
    <xf numFmtId="176" fontId="11" fillId="0" borderId="7" xfId="49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10" fillId="0" borderId="7" xfId="49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/>
    </xf>
    <xf numFmtId="49" fontId="14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/>
    </xf>
    <xf numFmtId="49" fontId="14" fillId="0" borderId="13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vertical="center"/>
    </xf>
    <xf numFmtId="49" fontId="14" fillId="0" borderId="7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95250</xdr:colOff>
      <xdr:row>0</xdr:row>
      <xdr:rowOff>171450</xdr:rowOff>
    </xdr:from>
    <xdr:to>
      <xdr:col>1</xdr:col>
      <xdr:colOff>739775</xdr:colOff>
      <xdr:row>1</xdr:row>
      <xdr:rowOff>269240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0" y="171450"/>
          <a:ext cx="1330325" cy="43116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171450</xdr:rowOff>
    </xdr:from>
    <xdr:to>
      <xdr:col>1</xdr:col>
      <xdr:colOff>739775</xdr:colOff>
      <xdr:row>1</xdr:row>
      <xdr:rowOff>269240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0" y="171450"/>
          <a:ext cx="1330325" cy="431165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571500</xdr:colOff>
      <xdr:row>1</xdr:row>
      <xdr:rowOff>57150</xdr:rowOff>
    </xdr:from>
    <xdr:to>
      <xdr:col>10</xdr:col>
      <xdr:colOff>457200</xdr:colOff>
      <xdr:row>4</xdr:row>
      <xdr:rowOff>295275</xdr:rowOff>
    </xdr:to>
    <xdr:pic>
      <xdr:nvPicPr>
        <xdr:cNvPr id="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38900" y="390525"/>
          <a:ext cx="1943100" cy="10191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1960878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760855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276225</xdr:colOff>
      <xdr:row>1</xdr:row>
      <xdr:rowOff>66675</xdr:rowOff>
    </xdr:from>
    <xdr:to>
      <xdr:col>2</xdr:col>
      <xdr:colOff>1333500</xdr:colOff>
      <xdr:row>1</xdr:row>
      <xdr:rowOff>409575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00475" y="1222375"/>
          <a:ext cx="1057275" cy="342900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</xdr:colOff>
      <xdr:row>1</xdr:row>
      <xdr:rowOff>352425</xdr:rowOff>
    </xdr:from>
    <xdr:to>
      <xdr:col>2</xdr:col>
      <xdr:colOff>1514475</xdr:colOff>
      <xdr:row>2</xdr:row>
      <xdr:rowOff>28575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05225" y="1508125"/>
          <a:ext cx="1333500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161925</xdr:colOff>
      <xdr:row>5</xdr:row>
      <xdr:rowOff>171450</xdr:rowOff>
    </xdr:from>
    <xdr:to>
      <xdr:col>1</xdr:col>
      <xdr:colOff>819150</xdr:colOff>
      <xdr:row>6</xdr:row>
      <xdr:rowOff>1529080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14575" y="2727325"/>
          <a:ext cx="657225" cy="15386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tabSelected="1" workbookViewId="0">
      <selection activeCell="O22" sqref="O22"/>
    </sheetView>
  </sheetViews>
  <sheetFormatPr defaultColWidth="9" defaultRowHeight="13.5"/>
  <cols>
    <col min="2" max="2" width="23" customWidth="1"/>
  </cols>
  <sheetData>
    <row r="1" ht="26.25" spans="1:16">
      <c r="A1" s="13" t="s">
        <v>0</v>
      </c>
      <c r="B1" s="13"/>
      <c r="C1" s="13"/>
      <c r="D1" s="13"/>
      <c r="E1" s="13"/>
      <c r="F1" s="13"/>
      <c r="G1" s="13"/>
      <c r="H1" s="14"/>
      <c r="I1" s="45"/>
      <c r="J1" s="13"/>
      <c r="K1" s="13"/>
      <c r="L1" s="13"/>
      <c r="M1" s="46"/>
      <c r="N1" s="46"/>
      <c r="O1" s="46"/>
      <c r="P1" s="46"/>
    </row>
    <row r="2" ht="26.25" spans="1:16">
      <c r="A2" s="15" t="s">
        <v>1</v>
      </c>
      <c r="B2" s="16"/>
      <c r="C2" s="16"/>
      <c r="D2" s="16"/>
      <c r="E2" s="16"/>
      <c r="F2" s="16"/>
      <c r="G2" s="16"/>
      <c r="H2" s="17"/>
      <c r="I2" s="16"/>
      <c r="J2" s="16"/>
      <c r="K2" s="16"/>
      <c r="L2" s="16"/>
      <c r="M2" s="47"/>
      <c r="N2" s="47"/>
      <c r="O2" s="47"/>
      <c r="P2" s="47"/>
    </row>
    <row r="3" ht="15.75" spans="1:16">
      <c r="A3" s="18"/>
      <c r="B3" s="18"/>
      <c r="C3" s="18"/>
      <c r="D3" s="18" t="s">
        <v>2</v>
      </c>
      <c r="E3" s="19">
        <v>45355</v>
      </c>
      <c r="F3" s="19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ht="19.5" spans="1:16">
      <c r="A4" s="18"/>
      <c r="B4" s="18"/>
      <c r="C4" s="18"/>
      <c r="D4" s="20" t="s">
        <v>3</v>
      </c>
      <c r="E4" s="21" t="s">
        <v>4</v>
      </c>
      <c r="F4" s="21"/>
      <c r="G4" s="22"/>
      <c r="H4" s="22"/>
      <c r="I4" s="22"/>
      <c r="J4" s="22"/>
      <c r="K4" s="22"/>
      <c r="L4" s="22"/>
      <c r="M4" s="48"/>
      <c r="N4" s="48"/>
      <c r="O4" s="48"/>
      <c r="P4" s="48"/>
    </row>
    <row r="5" ht="26.25" spans="1:16">
      <c r="A5" s="18"/>
      <c r="B5" s="18"/>
      <c r="C5" s="18"/>
      <c r="D5" s="18"/>
      <c r="E5" s="18"/>
      <c r="F5" s="18"/>
      <c r="G5" s="23"/>
      <c r="H5" s="24"/>
      <c r="I5" s="16"/>
      <c r="J5" s="49"/>
      <c r="K5" s="49"/>
      <c r="L5" s="18"/>
      <c r="M5" s="47"/>
      <c r="N5" s="47"/>
      <c r="O5" s="47"/>
      <c r="P5" s="47"/>
    </row>
    <row r="6" ht="25.5" spans="1:16">
      <c r="A6" s="25" t="s">
        <v>5</v>
      </c>
      <c r="B6" s="26" t="s">
        <v>6</v>
      </c>
      <c r="C6" s="26" t="s">
        <v>7</v>
      </c>
      <c r="D6" s="27" t="s">
        <v>8</v>
      </c>
      <c r="E6" s="28" t="s">
        <v>9</v>
      </c>
      <c r="F6" s="29" t="s">
        <v>10</v>
      </c>
      <c r="G6" s="30" t="s">
        <v>11</v>
      </c>
      <c r="H6" s="31" t="s">
        <v>12</v>
      </c>
      <c r="I6" s="30" t="s">
        <v>13</v>
      </c>
      <c r="J6" s="30" t="s">
        <v>14</v>
      </c>
      <c r="K6" s="30" t="s">
        <v>15</v>
      </c>
      <c r="L6" s="50" t="s">
        <v>16</v>
      </c>
      <c r="M6" s="47"/>
      <c r="N6" s="47"/>
      <c r="O6" s="47"/>
      <c r="P6" s="47"/>
    </row>
    <row r="7" ht="24" spans="1:16">
      <c r="A7" s="32" t="s">
        <v>17</v>
      </c>
      <c r="B7" s="33" t="s">
        <v>18</v>
      </c>
      <c r="C7" s="34" t="s">
        <v>19</v>
      </c>
      <c r="D7" s="35" t="s">
        <v>20</v>
      </c>
      <c r="E7" s="36" t="s">
        <v>21</v>
      </c>
      <c r="F7" s="37" t="s">
        <v>22</v>
      </c>
      <c r="G7" s="35" t="s">
        <v>23</v>
      </c>
      <c r="H7" s="38" t="s">
        <v>24</v>
      </c>
      <c r="I7" s="35" t="s">
        <v>25</v>
      </c>
      <c r="J7" s="35" t="s">
        <v>26</v>
      </c>
      <c r="K7" s="35" t="s">
        <v>27</v>
      </c>
      <c r="L7" s="33" t="s">
        <v>28</v>
      </c>
      <c r="M7" s="47"/>
      <c r="N7" s="47"/>
      <c r="O7" s="47"/>
      <c r="P7" s="47"/>
    </row>
    <row r="8" ht="15" spans="1:16">
      <c r="A8" s="39">
        <v>72895</v>
      </c>
      <c r="B8" s="40" t="s">
        <v>29</v>
      </c>
      <c r="C8" s="8" t="s">
        <v>30</v>
      </c>
      <c r="D8" s="41" t="s">
        <v>31</v>
      </c>
      <c r="E8" s="41" t="s">
        <v>32</v>
      </c>
      <c r="F8" s="42">
        <v>586</v>
      </c>
      <c r="G8" s="42">
        <f t="shared" ref="G8:G14" si="0">F8*0.06</f>
        <v>35.16</v>
      </c>
      <c r="H8" s="42">
        <f t="shared" ref="H8:H22" si="1">(F8+G8)</f>
        <v>621.16</v>
      </c>
      <c r="I8" s="51" t="s">
        <v>33</v>
      </c>
      <c r="J8" s="52" t="s">
        <v>34</v>
      </c>
      <c r="K8" s="53" t="s">
        <v>35</v>
      </c>
      <c r="L8" s="54" t="s">
        <v>36</v>
      </c>
      <c r="M8" s="47"/>
      <c r="N8" s="47"/>
      <c r="O8" s="47"/>
      <c r="P8" s="47"/>
    </row>
    <row r="9" ht="15" spans="1:16">
      <c r="A9" s="39"/>
      <c r="B9" s="8"/>
      <c r="C9" s="8"/>
      <c r="D9" s="41"/>
      <c r="E9" s="41" t="s">
        <v>37</v>
      </c>
      <c r="F9" s="42">
        <v>913</v>
      </c>
      <c r="G9" s="42">
        <f t="shared" si="0"/>
        <v>54.78</v>
      </c>
      <c r="H9" s="42">
        <f t="shared" si="1"/>
        <v>967.78</v>
      </c>
      <c r="I9" s="55"/>
      <c r="J9" s="56"/>
      <c r="K9" s="57"/>
      <c r="L9" s="58"/>
      <c r="M9" s="47"/>
      <c r="N9" s="47"/>
      <c r="O9" s="47"/>
      <c r="P9" s="47"/>
    </row>
    <row r="10" ht="15" spans="1:16">
      <c r="A10" s="39"/>
      <c r="B10" s="8"/>
      <c r="C10" s="8"/>
      <c r="D10" s="41"/>
      <c r="E10" s="41" t="s">
        <v>38</v>
      </c>
      <c r="F10" s="42">
        <v>1055</v>
      </c>
      <c r="G10" s="42">
        <f t="shared" si="0"/>
        <v>63.3</v>
      </c>
      <c r="H10" s="42">
        <f t="shared" si="1"/>
        <v>1118.3</v>
      </c>
      <c r="I10" s="55"/>
      <c r="J10" s="56"/>
      <c r="K10" s="57"/>
      <c r="L10" s="58"/>
      <c r="M10" s="47"/>
      <c r="N10" s="47"/>
      <c r="O10" s="47"/>
      <c r="P10" s="47"/>
    </row>
    <row r="11" ht="15" spans="1:16">
      <c r="A11" s="39"/>
      <c r="B11" s="8"/>
      <c r="C11" s="8"/>
      <c r="D11" s="41"/>
      <c r="E11" s="41" t="s">
        <v>39</v>
      </c>
      <c r="F11" s="42">
        <v>754</v>
      </c>
      <c r="G11" s="42">
        <f t="shared" si="0"/>
        <v>45.24</v>
      </c>
      <c r="H11" s="42">
        <f t="shared" si="1"/>
        <v>799.24</v>
      </c>
      <c r="I11" s="55"/>
      <c r="J11" s="56"/>
      <c r="K11" s="57"/>
      <c r="L11" s="58"/>
      <c r="M11" s="47"/>
      <c r="N11" s="47"/>
      <c r="O11" s="47"/>
      <c r="P11" s="47"/>
    </row>
    <row r="12" ht="15" spans="1:16">
      <c r="A12" s="39"/>
      <c r="B12" s="8"/>
      <c r="C12" s="8"/>
      <c r="D12" s="41"/>
      <c r="E12" s="41" t="s">
        <v>40</v>
      </c>
      <c r="F12" s="8">
        <v>378</v>
      </c>
      <c r="G12" s="42">
        <f t="shared" si="0"/>
        <v>22.68</v>
      </c>
      <c r="H12" s="42">
        <f t="shared" si="1"/>
        <v>400.68</v>
      </c>
      <c r="I12" s="55"/>
      <c r="J12" s="56"/>
      <c r="K12" s="57"/>
      <c r="L12" s="58"/>
      <c r="M12" s="47"/>
      <c r="N12" s="47"/>
      <c r="O12" s="47"/>
      <c r="P12" s="47"/>
    </row>
    <row r="13" ht="15" spans="1:16">
      <c r="A13" s="39"/>
      <c r="B13" s="8"/>
      <c r="C13" s="8"/>
      <c r="D13" s="41"/>
      <c r="E13" s="41" t="s">
        <v>41</v>
      </c>
      <c r="F13" s="8">
        <v>314</v>
      </c>
      <c r="G13" s="42">
        <f t="shared" si="0"/>
        <v>18.84</v>
      </c>
      <c r="H13" s="42">
        <f t="shared" si="1"/>
        <v>332.84</v>
      </c>
      <c r="I13" s="55"/>
      <c r="J13" s="56"/>
      <c r="K13" s="57"/>
      <c r="L13" s="58"/>
      <c r="M13" s="47"/>
      <c r="N13" s="47"/>
      <c r="O13" s="47"/>
      <c r="P13" s="47"/>
    </row>
    <row r="14" ht="30" spans="1:16">
      <c r="A14" s="39">
        <v>72895</v>
      </c>
      <c r="B14" s="40" t="s">
        <v>42</v>
      </c>
      <c r="C14" s="8" t="s">
        <v>30</v>
      </c>
      <c r="D14" s="41" t="s">
        <v>31</v>
      </c>
      <c r="E14" s="43"/>
      <c r="F14" s="8">
        <f>SUM(F8:F13)</f>
        <v>4000</v>
      </c>
      <c r="G14" s="42">
        <f t="shared" si="0"/>
        <v>240</v>
      </c>
      <c r="H14" s="42">
        <f t="shared" si="1"/>
        <v>4240</v>
      </c>
      <c r="I14" s="55"/>
      <c r="J14" s="56"/>
      <c r="K14" s="57"/>
      <c r="L14" s="58"/>
      <c r="M14" s="45"/>
      <c r="N14" s="45"/>
      <c r="O14" s="45"/>
      <c r="P14" s="45"/>
    </row>
    <row r="15" ht="15" spans="1:16">
      <c r="A15" s="39">
        <v>72910</v>
      </c>
      <c r="B15" s="40" t="s">
        <v>29</v>
      </c>
      <c r="C15" s="8" t="s">
        <v>30</v>
      </c>
      <c r="D15" s="41" t="s">
        <v>43</v>
      </c>
      <c r="E15" s="41" t="s">
        <v>32</v>
      </c>
      <c r="F15" s="42">
        <v>268</v>
      </c>
      <c r="G15" s="42">
        <f t="shared" ref="G15:G24" si="2">F15*0.06</f>
        <v>16.08</v>
      </c>
      <c r="H15" s="42">
        <f t="shared" si="1"/>
        <v>284.08</v>
      </c>
      <c r="I15" s="55"/>
      <c r="J15" s="56"/>
      <c r="K15" s="57"/>
      <c r="L15" s="58"/>
      <c r="M15" s="45"/>
      <c r="N15" s="45"/>
      <c r="O15" s="45"/>
      <c r="P15" s="45"/>
    </row>
    <row r="16" ht="15" spans="1:16">
      <c r="A16" s="39"/>
      <c r="B16" s="8"/>
      <c r="C16" s="8"/>
      <c r="D16" s="41"/>
      <c r="E16" s="41" t="s">
        <v>37</v>
      </c>
      <c r="F16" s="42">
        <v>513</v>
      </c>
      <c r="G16" s="42">
        <f t="shared" si="2"/>
        <v>30.78</v>
      </c>
      <c r="H16" s="42">
        <f t="shared" si="1"/>
        <v>543.78</v>
      </c>
      <c r="I16" s="55"/>
      <c r="J16" s="56"/>
      <c r="K16" s="57"/>
      <c r="L16" s="58"/>
      <c r="M16" s="45"/>
      <c r="N16" s="45"/>
      <c r="O16" s="45"/>
      <c r="P16" s="45"/>
    </row>
    <row r="17" ht="15" spans="1:16">
      <c r="A17" s="39"/>
      <c r="B17" s="8"/>
      <c r="C17" s="8"/>
      <c r="D17" s="41"/>
      <c r="E17" s="41" t="s">
        <v>38</v>
      </c>
      <c r="F17" s="42">
        <v>531</v>
      </c>
      <c r="G17" s="42">
        <f t="shared" si="2"/>
        <v>31.86</v>
      </c>
      <c r="H17" s="42">
        <f t="shared" si="1"/>
        <v>562.86</v>
      </c>
      <c r="I17" s="55"/>
      <c r="J17" s="56"/>
      <c r="K17" s="57"/>
      <c r="L17" s="58"/>
      <c r="M17" s="45"/>
      <c r="N17" s="45"/>
      <c r="O17" s="45"/>
      <c r="P17" s="45"/>
    </row>
    <row r="18" ht="15" spans="1:16">
      <c r="A18" s="39"/>
      <c r="B18" s="8"/>
      <c r="C18" s="8"/>
      <c r="D18" s="41"/>
      <c r="E18" s="41" t="s">
        <v>39</v>
      </c>
      <c r="F18" s="42">
        <v>396</v>
      </c>
      <c r="G18" s="42">
        <f t="shared" si="2"/>
        <v>23.76</v>
      </c>
      <c r="H18" s="42">
        <f t="shared" si="1"/>
        <v>419.76</v>
      </c>
      <c r="I18" s="55"/>
      <c r="J18" s="56"/>
      <c r="K18" s="57"/>
      <c r="L18" s="58"/>
      <c r="M18" s="45"/>
      <c r="N18" s="45"/>
      <c r="O18" s="45"/>
      <c r="P18" s="45"/>
    </row>
    <row r="19" ht="15" spans="1:16">
      <c r="A19" s="39"/>
      <c r="B19" s="8"/>
      <c r="C19" s="8"/>
      <c r="D19" s="41"/>
      <c r="E19" s="41" t="s">
        <v>40</v>
      </c>
      <c r="F19" s="8">
        <v>178</v>
      </c>
      <c r="G19" s="42">
        <f t="shared" si="2"/>
        <v>10.68</v>
      </c>
      <c r="H19" s="42">
        <f t="shared" si="1"/>
        <v>188.68</v>
      </c>
      <c r="I19" s="55"/>
      <c r="J19" s="56"/>
      <c r="K19" s="57"/>
      <c r="L19" s="58"/>
      <c r="M19" s="45"/>
      <c r="N19" s="45"/>
      <c r="O19" s="45"/>
      <c r="P19" s="45"/>
    </row>
    <row r="20" ht="15" spans="1:16">
      <c r="A20" s="39"/>
      <c r="B20" s="8"/>
      <c r="C20" s="8"/>
      <c r="D20" s="41"/>
      <c r="E20" s="41" t="s">
        <v>41</v>
      </c>
      <c r="F20" s="8">
        <v>114</v>
      </c>
      <c r="G20" s="42">
        <f t="shared" si="2"/>
        <v>6.84</v>
      </c>
      <c r="H20" s="42">
        <f t="shared" si="1"/>
        <v>120.84</v>
      </c>
      <c r="I20" s="55"/>
      <c r="J20" s="56"/>
      <c r="K20" s="57"/>
      <c r="L20" s="58"/>
      <c r="M20" s="45"/>
      <c r="N20" s="45"/>
      <c r="O20" s="45"/>
      <c r="P20" s="45"/>
    </row>
    <row r="21" ht="30" spans="1:16">
      <c r="A21" s="39">
        <v>72910</v>
      </c>
      <c r="B21" s="40" t="s">
        <v>42</v>
      </c>
      <c r="C21" s="8" t="s">
        <v>30</v>
      </c>
      <c r="D21" s="41" t="s">
        <v>43</v>
      </c>
      <c r="E21" s="43"/>
      <c r="F21" s="8">
        <f>SUM(F15:F20)</f>
        <v>2000</v>
      </c>
      <c r="G21" s="42">
        <f t="shared" si="2"/>
        <v>120</v>
      </c>
      <c r="H21" s="42">
        <f t="shared" si="1"/>
        <v>2120</v>
      </c>
      <c r="I21" s="55"/>
      <c r="J21" s="56"/>
      <c r="K21" s="57"/>
      <c r="L21" s="58"/>
      <c r="M21" s="45"/>
      <c r="N21" s="45"/>
      <c r="O21" s="45"/>
      <c r="P21" s="45"/>
    </row>
    <row r="22" ht="26.25" spans="1:16">
      <c r="A22" s="43" t="s">
        <v>44</v>
      </c>
      <c r="B22" s="43"/>
      <c r="C22" s="43"/>
      <c r="D22" s="43"/>
      <c r="E22" s="43"/>
      <c r="F22" s="8">
        <f>SUM(F8:F21)</f>
        <v>12000</v>
      </c>
      <c r="G22" s="42">
        <f t="shared" si="2"/>
        <v>720</v>
      </c>
      <c r="H22" s="44">
        <f t="shared" si="1"/>
        <v>12720</v>
      </c>
      <c r="I22" s="59"/>
      <c r="J22" s="60"/>
      <c r="K22" s="61"/>
      <c r="L22" s="62"/>
      <c r="M22" s="46"/>
      <c r="N22" s="46"/>
      <c r="O22" s="46"/>
      <c r="P22" s="46"/>
    </row>
  </sheetData>
  <mergeCells count="18">
    <mergeCell ref="A1:L1"/>
    <mergeCell ref="A2:L2"/>
    <mergeCell ref="E3:F3"/>
    <mergeCell ref="G3:P3"/>
    <mergeCell ref="E4:F4"/>
    <mergeCell ref="G4:L4"/>
    <mergeCell ref="A8:A13"/>
    <mergeCell ref="A15:A20"/>
    <mergeCell ref="B8:B13"/>
    <mergeCell ref="B15:B20"/>
    <mergeCell ref="C8:C13"/>
    <mergeCell ref="C15:C20"/>
    <mergeCell ref="D8:D13"/>
    <mergeCell ref="D15:D20"/>
    <mergeCell ref="I8:I21"/>
    <mergeCell ref="J8:J21"/>
    <mergeCell ref="K8:K21"/>
    <mergeCell ref="L8:L21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E23" sqref="E23"/>
    </sheetView>
  </sheetViews>
  <sheetFormatPr defaultColWidth="9" defaultRowHeight="13.5" outlineLevelCol="2"/>
  <cols>
    <col min="1" max="1" width="28.25" customWidth="1"/>
    <col min="2" max="2" width="18" customWidth="1"/>
    <col min="3" max="3" width="39.125" customWidth="1"/>
  </cols>
  <sheetData>
    <row r="1" ht="91" customHeight="1" spans="1:3">
      <c r="A1" s="1"/>
      <c r="B1" s="2"/>
      <c r="C1" s="3"/>
    </row>
    <row r="2" ht="66" customHeight="1" spans="1:3">
      <c r="A2" s="4" t="s">
        <v>45</v>
      </c>
      <c r="B2" s="4"/>
      <c r="C2" s="5"/>
    </row>
    <row r="3" ht="14.25" spans="1:3">
      <c r="A3" s="4" t="s">
        <v>46</v>
      </c>
      <c r="B3" s="6"/>
      <c r="C3" s="7"/>
    </row>
    <row r="4" ht="15.75" spans="1:3">
      <c r="A4" s="4" t="s">
        <v>47</v>
      </c>
      <c r="B4" s="8" t="s">
        <v>30</v>
      </c>
      <c r="C4" s="9"/>
    </row>
    <row r="5" ht="14.25" spans="1:3">
      <c r="A5" s="4" t="s">
        <v>48</v>
      </c>
      <c r="B5" s="4" t="s">
        <v>49</v>
      </c>
      <c r="C5" s="5" t="s">
        <v>50</v>
      </c>
    </row>
    <row r="6" ht="14.25" spans="1:3">
      <c r="A6" s="4" t="s">
        <v>51</v>
      </c>
      <c r="B6" s="10" t="s">
        <v>52</v>
      </c>
      <c r="C6" s="11" t="s">
        <v>53</v>
      </c>
    </row>
    <row r="7" ht="164" customHeight="1" spans="1:3">
      <c r="A7" s="4" t="s">
        <v>54</v>
      </c>
      <c r="B7" s="4"/>
      <c r="C7" s="12"/>
    </row>
    <row r="8" ht="14.25" spans="1:3">
      <c r="A8" s="4" t="s">
        <v>55</v>
      </c>
      <c r="B8" s="4" t="s">
        <v>36</v>
      </c>
      <c r="C8" s="5" t="s">
        <v>56</v>
      </c>
    </row>
    <row r="9" ht="14.25" spans="1:3">
      <c r="A9" s="4" t="s">
        <v>57</v>
      </c>
      <c r="B9" s="4">
        <v>2.5</v>
      </c>
      <c r="C9" s="7" t="s">
        <v>58</v>
      </c>
    </row>
    <row r="10" ht="14.25" spans="1:3">
      <c r="A10" s="4" t="s">
        <v>59</v>
      </c>
      <c r="B10" s="4">
        <v>2.1</v>
      </c>
      <c r="C10" s="7"/>
    </row>
    <row r="11" ht="14.25" spans="1:3">
      <c r="A11" s="4" t="s">
        <v>60</v>
      </c>
      <c r="B11" s="4"/>
      <c r="C11" s="9"/>
    </row>
    <row r="13" spans="1:2">
      <c r="A13" s="63" t="s">
        <v>61</v>
      </c>
      <c r="B13" s="63" t="s">
        <v>61</v>
      </c>
    </row>
    <row r="14" spans="1:2">
      <c r="A14" s="63" t="s">
        <v>62</v>
      </c>
      <c r="B14" s="63" t="s">
        <v>62</v>
      </c>
    </row>
    <row r="15" spans="1:2">
      <c r="A15" s="63" t="s">
        <v>63</v>
      </c>
      <c r="B15" s="63" t="s">
        <v>63</v>
      </c>
    </row>
    <row r="16" spans="1:2">
      <c r="A16" s="63" t="s">
        <v>64</v>
      </c>
      <c r="B16" s="63" t="s">
        <v>64</v>
      </c>
    </row>
    <row r="17" spans="1:2">
      <c r="A17" s="63" t="s">
        <v>65</v>
      </c>
      <c r="B17" s="63" t="s">
        <v>65</v>
      </c>
    </row>
    <row r="18" spans="1:2">
      <c r="A18" s="63" t="s">
        <v>66</v>
      </c>
      <c r="B18" s="63" t="s">
        <v>66</v>
      </c>
    </row>
    <row r="20" spans="1:2">
      <c r="A20" s="63" t="s">
        <v>67</v>
      </c>
      <c r="B20" s="63" t="s">
        <v>67</v>
      </c>
    </row>
    <row r="21" spans="1:2">
      <c r="A21" s="63" t="s">
        <v>68</v>
      </c>
      <c r="B21" s="63" t="s">
        <v>68</v>
      </c>
    </row>
    <row r="22" spans="1:2">
      <c r="A22" s="63" t="s">
        <v>69</v>
      </c>
      <c r="B22" s="63" t="s">
        <v>69</v>
      </c>
    </row>
    <row r="23" spans="1:2">
      <c r="A23" s="63" t="s">
        <v>70</v>
      </c>
      <c r="B23" s="63" t="s">
        <v>70</v>
      </c>
    </row>
    <row r="24" spans="1:2">
      <c r="A24" s="63" t="s">
        <v>71</v>
      </c>
      <c r="B24" s="63" t="s">
        <v>71</v>
      </c>
    </row>
    <row r="25" spans="1:2">
      <c r="A25" s="63" t="s">
        <v>72</v>
      </c>
      <c r="B25" s="63" t="s">
        <v>72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箱唛， 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2024-03-04T11:32:14Z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782018BD03754C009E293198D43E81DA_12</vt:lpwstr>
  </property>
</Properties>
</file>