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<sst xmlns="http://schemas.openxmlformats.org/spreadsheetml/2006/main" count="111" uniqueCount="69">
  <si>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</si>
  <si>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</si>
  <si>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</si>
  <si>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</si>
  <si>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SF1669358017920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</si>
  <si>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</si>
  <si>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</si>
  <si>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</si>
  <si>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</si>
  <si>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</si>
  <si>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</si>
  <si>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</si>
  <si>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</si>
  <si>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</si>
  <si>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</si>
  <si>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</si>
  <si>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</si>
  <si>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</si>
  <si>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</si>
  <si>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</si>
  <si>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</si>
  <si>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</si>
  <si>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</si>
  <si>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</si>
  <si>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</si>
  <si>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</si>
  <si>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</si>
  <si>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</si>
  <si>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</si>
  <si>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t>47708-D</t>
  </si>
  <si>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宋体"/>
        <charset val="134"/>
      </rPr>
      <t>米色缎带</t>
    </r>
    <r>
      <rPr>
        <b/>
        <sz val="12"/>
        <color rgb="FF000000"/>
        <rFont val="等线"/>
        <charset val="134"/>
      </rPr>
      <t>条码洗标</t>
    </r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等线"/>
        <charset val="134"/>
      </rPr>
      <t>柬埔寨产地</t>
    </r>
    <r>
      <rPr>
        <b/>
        <sz val="12"/>
        <color rgb="FF000000"/>
        <rFont val="Calibri"/>
        <charset val="134"/>
      </rPr>
      <t xml:space="preserve">
(care label )
</t>
    </r>
  </si>
  <si>
    <t>4786-121</t>
  </si>
  <si>
    <t>403</t>
  </si>
  <si>
    <t>XS</t>
  </si>
  <si>
    <t>1/1</t>
  </si>
  <si>
    <t>15.8</t>
  </si>
  <si>
    <t>16.2</t>
  </si>
  <si>
    <t>30*40*50</t>
  </si>
  <si>
    <t>S</t>
  </si>
  <si>
    <t>M</t>
  </si>
  <si>
    <t>L</t>
  </si>
  <si>
    <t>XL</t>
  </si>
  <si>
    <t>米色缎带成份标
(component label)</t>
  </si>
  <si>
    <r>
      <rPr>
        <b/>
        <sz val="10"/>
        <color theme="1"/>
        <rFont val="Calibri"/>
        <charset val="134"/>
      </rPr>
      <t xml:space="preserve">43175-25
</t>
    </r>
    <r>
      <rPr>
        <b/>
        <sz val="10"/>
        <color theme="1"/>
        <rFont val="宋体"/>
        <charset val="134"/>
      </rPr>
      <t>南美单</t>
    </r>
  </si>
  <si>
    <r>
      <rPr>
        <b/>
        <sz val="10"/>
        <color theme="1"/>
        <rFont val="宋体"/>
        <charset val="134"/>
      </rPr>
      <t>合计</t>
    </r>
  </si>
  <si>
    <t>Factory name (工厂名称)</t>
  </si>
  <si>
    <t>PO. Number(订单号)</t>
  </si>
  <si>
    <r>
      <rPr>
        <b/>
        <sz val="10"/>
        <color theme="1"/>
        <rFont val="Calibri"/>
        <charset val="134"/>
      </rPr>
      <t xml:space="preserve">47708-D
43175-25
</t>
    </r>
    <r>
      <rPr>
        <b/>
        <sz val="10"/>
        <color theme="1"/>
        <rFont val="宋体"/>
        <charset val="134"/>
      </rPr>
      <t>南美单</t>
    </r>
  </si>
  <si>
    <t>Style Code.(款号)</t>
  </si>
  <si>
    <r>
      <rPr>
        <b/>
        <sz val="10"/>
        <color rgb="FF000000"/>
        <rFont val="Calibri"/>
        <charset val="134"/>
      </rPr>
      <t>4786-121</t>
    </r>
    <r>
      <rPr>
        <b/>
        <sz val="10"/>
        <color rgb="FF000000"/>
        <rFont val="宋体"/>
        <charset val="134"/>
      </rPr>
      <t>柬埔寨产地</t>
    </r>
  </si>
  <si>
    <t>Product Code.(产品编号)</t>
  </si>
  <si>
    <t xml:space="preserve">RECYCLE CARE LABEL
RECYCLE COMPONENT LABEL  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</si>
  <si>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</si>
  <si>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</si>
  <si>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</si>
  <si>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</si>
  <si>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</si>
  <si>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</si>
  <si>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</si>
  <si>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16.2kg</t>
  </si>
  <si>
    <t>Made In China</t>
  </si>
  <si>
    <t>Net Weight（净重）</t>
  </si>
  <si>
    <t>15.8kg</t>
  </si>
  <si>
    <t>Remark（备注）</t>
  </si>
  <si>
    <t>04786121403017</t>
  </si>
  <si>
    <t>04786121403024</t>
  </si>
  <si>
    <t>04786121403031</t>
  </si>
  <si>
    <t>04786121403048</t>
  </si>
  <si>
    <t>04786121403055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</si>
</sst>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5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0"/>
      <name val="Calibri"/>
      <charset val="134"/>
    </font>
    <font>
      <b/>
      <sz val="12"/>
      <color rgb="FF000000"/>
      <name val="Calibri"/>
      <charset val="134"/>
    </font>
    <font>
      <b/>
      <sz val="11"/>
      <color theme="1"/>
      <name val="宋体"/>
      <charset val="134"/>
    </font>
    <font>
      <b/>
      <sz val="16"/>
      <name val="Calibri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4" fontId="13" fillId="0" borderId="9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8" fillId="0" borderId="10" xfId="49" applyNumberFormat="1" applyFont="1" applyFill="1" applyBorder="1" applyAlignment="1">
      <alignment horizontal="center" vertical="center"/>
    </xf>
    <xf numFmtId="49" fontId="15" fillId="0" borderId="10" xfId="49" applyNumberFormat="1" applyFont="1" applyFill="1" applyBorder="1" applyAlignment="1">
      <alignment horizontal="center" vertical="center" wrapText="1"/>
    </xf>
    <xf numFmtId="0" fontId="15" fillId="0" borderId="10" xfId="49" applyFont="1" applyFill="1" applyBorder="1" applyAlignment="1">
      <alignment horizontal="center" vertical="center" wrapText="1"/>
    </xf>
    <xf numFmtId="49" fontId="18" fillId="0" borderId="11" xfId="49" applyNumberFormat="1" applyFont="1" applyFill="1" applyBorder="1" applyAlignment="1">
      <alignment horizontal="center" vertical="center"/>
    </xf>
    <xf numFmtId="49" fontId="15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0" fillId="0" borderId="0" xfId="0" applyAlignment="1">
      <alignment vertical="center"/>
    </xf>
    <xf numFmtId="49" fontId="18" fillId="0" borderId="12" xfId="49" applyNumberFormat="1" applyFont="1" applyFill="1" applyBorder="1" applyAlignment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 wrapText="1"/>
    </xf>
    <xf numFmtId="0" fontId="15" fillId="0" borderId="12" xfId="49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344170</xdr:rowOff>
    </xdr:from>
    <xdr:to>
      <xdr:col>1</xdr:col>
      <xdr:colOff>594360</xdr:colOff>
      <xdr:row>2</xdr:row>
      <xdr:rowOff>148590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34417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0</xdr:row>
      <xdr:rowOff>333375</xdr:rowOff>
    </xdr:from>
    <xdr:to>
      <xdr:col>11</xdr:col>
      <xdr:colOff>38100</xdr:colOff>
      <xdr:row>4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58025" y="333375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4975" y="13436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6560" y="10693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4975" y="13436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6560" y="10693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4975" y="13436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6560" y="10693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4975" y="13436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6560" y="10693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4975" y="13436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6560" y="10693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4975" y="13436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6560" y="10693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4975" y="13436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6560" y="10693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4975" y="13436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6560" y="10693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6</xdr:row>
      <xdr:rowOff>222250</xdr:rowOff>
    </xdr:from>
    <xdr:to>
      <xdr:col>1</xdr:col>
      <xdr:colOff>1562100</xdr:colOff>
      <xdr:row>6</xdr:row>
      <xdr:rowOff>1245235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81225" y="3438525"/>
          <a:ext cx="1409700" cy="1022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tabSelected="1" workbookViewId="0">
      <selection activeCell="N15" sqref="N15:N16"/>
    </sheetView>
  </sheetViews>
  <sheetFormatPr defaultColWidth="9" defaultRowHeight="13.5"/>
  <cols>
    <col min="2" max="2" width="28.75" customWidth="1"/>
  </cols>
  <sheetData>
    <row r="1" s="1" customFormat="1" ht="37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ht="26.25" spans="1:12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ht="18" spans="1:12">
      <c r="A3" s="26"/>
      <c r="B3" s="26"/>
      <c r="C3" s="26"/>
      <c r="D3" s="27" t="s">
        <v>2</v>
      </c>
      <c r="E3" s="28">
        <v>45358</v>
      </c>
      <c r="F3" s="28"/>
      <c r="H3" s="29"/>
      <c r="I3" s="31"/>
      <c r="J3" s="31"/>
      <c r="K3" s="31"/>
      <c r="L3" s="31"/>
    </row>
    <row r="4" ht="18" spans="1:12">
      <c r="A4" s="26"/>
      <c r="B4" s="26"/>
      <c r="C4" s="26"/>
      <c r="D4" s="27" t="s">
        <v>3</v>
      </c>
      <c r="E4" s="30" t="s">
        <v>4</v>
      </c>
      <c r="F4" s="30"/>
      <c r="H4" s="29"/>
      <c r="I4" s="31"/>
      <c r="J4" s="31"/>
      <c r="K4" s="31"/>
      <c r="L4" s="31"/>
    </row>
    <row r="5" spans="1:1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ht="25.5" spans="1:12">
      <c r="A6" s="32" t="s">
        <v>5</v>
      </c>
      <c r="B6" s="33" t="s">
        <v>6</v>
      </c>
      <c r="C6" s="33" t="s">
        <v>7</v>
      </c>
      <c r="D6" s="34" t="s">
        <v>8</v>
      </c>
      <c r="E6" s="34" t="s">
        <v>9</v>
      </c>
      <c r="F6" s="35" t="s">
        <v>10</v>
      </c>
      <c r="G6" s="36" t="s">
        <v>11</v>
      </c>
      <c r="H6" s="37" t="s">
        <v>12</v>
      </c>
      <c r="I6" s="36" t="s">
        <v>13</v>
      </c>
      <c r="J6" s="36" t="s">
        <v>14</v>
      </c>
      <c r="K6" s="36" t="s">
        <v>15</v>
      </c>
      <c r="L6" s="33" t="s">
        <v>16</v>
      </c>
    </row>
    <row r="7" ht="24.75" spans="1:12">
      <c r="A7" s="32" t="s">
        <v>17</v>
      </c>
      <c r="B7" s="33" t="s">
        <v>18</v>
      </c>
      <c r="C7" s="38" t="s">
        <v>19</v>
      </c>
      <c r="D7" s="36" t="s">
        <v>20</v>
      </c>
      <c r="E7" s="36" t="s">
        <v>21</v>
      </c>
      <c r="F7" s="35" t="s">
        <v>22</v>
      </c>
      <c r="G7" s="36" t="s">
        <v>23</v>
      </c>
      <c r="H7" s="37" t="s">
        <v>24</v>
      </c>
      <c r="I7" s="36" t="s">
        <v>25</v>
      </c>
      <c r="J7" s="36" t="s">
        <v>26</v>
      </c>
      <c r="K7" s="36" t="s">
        <v>27</v>
      </c>
      <c r="L7" s="33" t="s">
        <v>28</v>
      </c>
    </row>
    <row r="8" s="21" customFormat="1" spans="1:12">
      <c r="A8" s="39" t="s">
        <v>29</v>
      </c>
      <c r="B8" s="40" t="s">
        <v>30</v>
      </c>
      <c r="C8" s="41" t="s">
        <v>31</v>
      </c>
      <c r="D8" s="42" t="s">
        <v>32</v>
      </c>
      <c r="E8" s="36" t="s">
        <v>33</v>
      </c>
      <c r="F8" s="43">
        <v>4304</v>
      </c>
      <c r="G8" s="44">
        <f t="shared" ref="G8:G17" si="0">F8*0.05</f>
        <v>215.2</v>
      </c>
      <c r="H8" s="44">
        <f t="shared" ref="H8:H17" si="1">SUM(F8:G8)</f>
        <v>4519.2</v>
      </c>
      <c r="I8" s="51" t="s">
        <v>34</v>
      </c>
      <c r="J8" s="52" t="s">
        <v>35</v>
      </c>
      <c r="K8" s="52" t="s">
        <v>36</v>
      </c>
      <c r="L8" s="53" t="s">
        <v>37</v>
      </c>
    </row>
    <row r="9" spans="1:12">
      <c r="A9" s="45"/>
      <c r="B9" s="46"/>
      <c r="C9" s="47"/>
      <c r="D9" s="48"/>
      <c r="E9" s="36" t="s">
        <v>38</v>
      </c>
      <c r="F9" s="43">
        <v>5896</v>
      </c>
      <c r="G9" s="44">
        <f t="shared" si="0"/>
        <v>294.8</v>
      </c>
      <c r="H9" s="44">
        <f t="shared" si="1"/>
        <v>6190.8</v>
      </c>
      <c r="I9" s="54"/>
      <c r="J9" s="55"/>
      <c r="K9" s="55"/>
      <c r="L9" s="56"/>
    </row>
    <row r="10" spans="1:12">
      <c r="A10" s="45"/>
      <c r="B10" s="46"/>
      <c r="C10" s="47"/>
      <c r="D10" s="48"/>
      <c r="E10" s="36" t="s">
        <v>39</v>
      </c>
      <c r="F10" s="43">
        <v>5896</v>
      </c>
      <c r="G10" s="44">
        <f t="shared" si="0"/>
        <v>294.8</v>
      </c>
      <c r="H10" s="44">
        <f t="shared" si="1"/>
        <v>6190.8</v>
      </c>
      <c r="I10" s="54"/>
      <c r="J10" s="55"/>
      <c r="K10" s="55"/>
      <c r="L10" s="56"/>
    </row>
    <row r="11" spans="1:12">
      <c r="A11" s="45"/>
      <c r="B11" s="46"/>
      <c r="C11" s="47"/>
      <c r="D11" s="48"/>
      <c r="E11" s="36" t="s">
        <v>40</v>
      </c>
      <c r="F11" s="43">
        <v>3019</v>
      </c>
      <c r="G11" s="44">
        <f t="shared" si="0"/>
        <v>150.95</v>
      </c>
      <c r="H11" s="44">
        <f t="shared" si="1"/>
        <v>3169.95</v>
      </c>
      <c r="I11" s="54"/>
      <c r="J11" s="55"/>
      <c r="K11" s="55"/>
      <c r="L11" s="56"/>
    </row>
    <row r="12" spans="1:14">
      <c r="A12" s="45"/>
      <c r="B12" s="46"/>
      <c r="C12" s="47"/>
      <c r="D12" s="48"/>
      <c r="E12" s="36" t="s">
        <v>41</v>
      </c>
      <c r="F12" s="43">
        <v>1285</v>
      </c>
      <c r="G12" s="44">
        <f t="shared" si="0"/>
        <v>64.25</v>
      </c>
      <c r="H12" s="44">
        <f t="shared" si="1"/>
        <v>1349.25</v>
      </c>
      <c r="I12" s="54"/>
      <c r="J12" s="55"/>
      <c r="K12" s="55"/>
      <c r="L12" s="56"/>
      <c r="N12" s="57"/>
    </row>
    <row r="13" ht="30" customHeight="1" spans="1:18">
      <c r="A13" s="8" t="s">
        <v>29</v>
      </c>
      <c r="B13" s="49" t="s">
        <v>42</v>
      </c>
      <c r="C13" s="10" t="s">
        <v>31</v>
      </c>
      <c r="D13" s="50" t="s">
        <v>32</v>
      </c>
      <c r="E13" s="36"/>
      <c r="F13" s="43">
        <f>SUM(F8:F12)</f>
        <v>20400</v>
      </c>
      <c r="G13" s="44">
        <f t="shared" si="0"/>
        <v>1020</v>
      </c>
      <c r="H13" s="44">
        <f t="shared" si="1"/>
        <v>21420</v>
      </c>
      <c r="I13" s="54"/>
      <c r="J13" s="55"/>
      <c r="K13" s="55"/>
      <c r="L13" s="56"/>
      <c r="N13" s="58"/>
      <c r="Q13" s="57"/>
      <c r="R13" s="57"/>
    </row>
    <row r="14" ht="30" customHeight="1" spans="1:18">
      <c r="A14" s="8" t="s">
        <v>29</v>
      </c>
      <c r="B14" s="49" t="s">
        <v>42</v>
      </c>
      <c r="C14" s="10" t="s">
        <v>31</v>
      </c>
      <c r="D14" s="50" t="s">
        <v>32</v>
      </c>
      <c r="E14" s="36"/>
      <c r="F14" s="43">
        <v>20400</v>
      </c>
      <c r="G14" s="44">
        <f t="shared" si="0"/>
        <v>1020</v>
      </c>
      <c r="H14" s="44">
        <f t="shared" si="1"/>
        <v>21420</v>
      </c>
      <c r="I14" s="54"/>
      <c r="J14" s="55"/>
      <c r="K14" s="55"/>
      <c r="L14" s="56"/>
      <c r="Q14" s="57"/>
      <c r="R14" s="57"/>
    </row>
    <row r="15" ht="30" customHeight="1" spans="1:12">
      <c r="A15" s="8" t="s">
        <v>29</v>
      </c>
      <c r="B15" s="49" t="s">
        <v>42</v>
      </c>
      <c r="C15" s="10" t="s">
        <v>31</v>
      </c>
      <c r="D15" s="50" t="s">
        <v>32</v>
      </c>
      <c r="E15" s="36"/>
      <c r="F15" s="43">
        <v>20400</v>
      </c>
      <c r="G15" s="44">
        <f t="shared" si="0"/>
        <v>1020</v>
      </c>
      <c r="H15" s="44">
        <f t="shared" si="1"/>
        <v>21420</v>
      </c>
      <c r="I15" s="54"/>
      <c r="J15" s="55"/>
      <c r="K15" s="55"/>
      <c r="L15" s="56"/>
    </row>
    <row r="16" s="21" customFormat="1" spans="1:12">
      <c r="A16" s="39" t="s">
        <v>43</v>
      </c>
      <c r="B16" s="40" t="s">
        <v>30</v>
      </c>
      <c r="C16" s="41" t="s">
        <v>31</v>
      </c>
      <c r="D16" s="42" t="s">
        <v>32</v>
      </c>
      <c r="E16" s="36" t="s">
        <v>33</v>
      </c>
      <c r="F16" s="43">
        <v>176</v>
      </c>
      <c r="G16" s="44">
        <f t="shared" si="0"/>
        <v>8.8</v>
      </c>
      <c r="H16" s="44">
        <f t="shared" si="1"/>
        <v>184.8</v>
      </c>
      <c r="I16" s="54"/>
      <c r="J16" s="55"/>
      <c r="K16" s="55"/>
      <c r="L16" s="56"/>
    </row>
    <row r="17" spans="1:12">
      <c r="A17" s="45"/>
      <c r="B17" s="46"/>
      <c r="C17" s="47"/>
      <c r="D17" s="48"/>
      <c r="E17" s="36" t="s">
        <v>38</v>
      </c>
      <c r="F17" s="43">
        <v>214</v>
      </c>
      <c r="G17" s="44">
        <f t="shared" si="0"/>
        <v>10.7</v>
      </c>
      <c r="H17" s="44">
        <f t="shared" si="1"/>
        <v>224.7</v>
      </c>
      <c r="I17" s="54"/>
      <c r="J17" s="55"/>
      <c r="K17" s="55"/>
      <c r="L17" s="56"/>
    </row>
    <row r="18" spans="1:12">
      <c r="A18" s="45"/>
      <c r="B18" s="46"/>
      <c r="C18" s="47"/>
      <c r="D18" s="48"/>
      <c r="E18" s="36" t="s">
        <v>39</v>
      </c>
      <c r="F18" s="43">
        <v>194</v>
      </c>
      <c r="G18" s="44">
        <f t="shared" ref="G18:G25" si="2">F18*0.05</f>
        <v>9.7</v>
      </c>
      <c r="H18" s="44">
        <f t="shared" ref="H18:H25" si="3">SUM(F18:G18)</f>
        <v>203.7</v>
      </c>
      <c r="I18" s="54"/>
      <c r="J18" s="55"/>
      <c r="K18" s="55"/>
      <c r="L18" s="56"/>
    </row>
    <row r="19" spans="1:17">
      <c r="A19" s="45"/>
      <c r="B19" s="46"/>
      <c r="C19" s="47"/>
      <c r="D19" s="48"/>
      <c r="E19" s="36" t="s">
        <v>40</v>
      </c>
      <c r="F19" s="43">
        <v>153</v>
      </c>
      <c r="G19" s="44">
        <f t="shared" si="2"/>
        <v>7.65</v>
      </c>
      <c r="H19" s="44">
        <f t="shared" si="3"/>
        <v>160.65</v>
      </c>
      <c r="I19" s="54"/>
      <c r="J19" s="55"/>
      <c r="K19" s="55"/>
      <c r="L19" s="56"/>
      <c r="Q19" s="57"/>
    </row>
    <row r="20" spans="1:14">
      <c r="A20" s="45"/>
      <c r="B20" s="46"/>
      <c r="C20" s="47"/>
      <c r="D20" s="48"/>
      <c r="E20" s="36" t="s">
        <v>41</v>
      </c>
      <c r="F20" s="43">
        <v>77</v>
      </c>
      <c r="G20" s="44">
        <f t="shared" si="2"/>
        <v>3.85</v>
      </c>
      <c r="H20" s="44">
        <f t="shared" si="3"/>
        <v>80.85</v>
      </c>
      <c r="I20" s="54"/>
      <c r="J20" s="55"/>
      <c r="K20" s="55"/>
      <c r="L20" s="56"/>
      <c r="N20" s="57"/>
    </row>
    <row r="21" ht="30" customHeight="1" spans="1:14">
      <c r="A21" s="8" t="s">
        <v>43</v>
      </c>
      <c r="B21" s="49" t="s">
        <v>42</v>
      </c>
      <c r="C21" s="10" t="s">
        <v>31</v>
      </c>
      <c r="D21" s="50" t="s">
        <v>32</v>
      </c>
      <c r="E21" s="36"/>
      <c r="F21" s="43">
        <f>SUM(F16:F20)</f>
        <v>814</v>
      </c>
      <c r="G21" s="44">
        <f t="shared" si="2"/>
        <v>40.7</v>
      </c>
      <c r="H21" s="44">
        <f t="shared" si="3"/>
        <v>854.7</v>
      </c>
      <c r="I21" s="54"/>
      <c r="J21" s="55"/>
      <c r="K21" s="55"/>
      <c r="L21" s="56"/>
      <c r="N21" s="58"/>
    </row>
    <row r="22" ht="30" customHeight="1" spans="1:16">
      <c r="A22" s="8" t="s">
        <v>43</v>
      </c>
      <c r="B22" s="49" t="s">
        <v>42</v>
      </c>
      <c r="C22" s="10" t="s">
        <v>31</v>
      </c>
      <c r="D22" s="50" t="s">
        <v>32</v>
      </c>
      <c r="E22" s="36"/>
      <c r="F22" s="43">
        <v>814</v>
      </c>
      <c r="G22" s="44">
        <f t="shared" si="2"/>
        <v>40.7</v>
      </c>
      <c r="H22" s="44">
        <f t="shared" si="3"/>
        <v>854.7</v>
      </c>
      <c r="I22" s="54"/>
      <c r="J22" s="55"/>
      <c r="K22" s="55"/>
      <c r="L22" s="56"/>
      <c r="O22" s="59"/>
      <c r="P22" s="59"/>
    </row>
    <row r="23" ht="30" customHeight="1" spans="1:16">
      <c r="A23" s="8" t="s">
        <v>43</v>
      </c>
      <c r="B23" s="49" t="s">
        <v>42</v>
      </c>
      <c r="C23" s="10" t="s">
        <v>31</v>
      </c>
      <c r="D23" s="50" t="s">
        <v>32</v>
      </c>
      <c r="E23" s="36"/>
      <c r="F23" s="43">
        <v>814</v>
      </c>
      <c r="G23" s="44">
        <f t="shared" si="2"/>
        <v>40.7</v>
      </c>
      <c r="H23" s="44">
        <f t="shared" si="3"/>
        <v>854.7</v>
      </c>
      <c r="I23" s="54"/>
      <c r="J23" s="55"/>
      <c r="K23" s="55"/>
      <c r="L23" s="56"/>
      <c r="O23" s="59"/>
      <c r="P23" s="59"/>
    </row>
    <row r="24" ht="30" customHeight="1" spans="1:16">
      <c r="A24" s="8" t="s">
        <v>43</v>
      </c>
      <c r="B24" s="49" t="s">
        <v>42</v>
      </c>
      <c r="C24" s="10" t="s">
        <v>31</v>
      </c>
      <c r="D24" s="50" t="s">
        <v>32</v>
      </c>
      <c r="E24" s="36"/>
      <c r="F24" s="43">
        <v>814</v>
      </c>
      <c r="G24" s="44">
        <f t="shared" si="2"/>
        <v>40.7</v>
      </c>
      <c r="H24" s="44">
        <f t="shared" si="3"/>
        <v>854.7</v>
      </c>
      <c r="I24" s="60"/>
      <c r="J24" s="61"/>
      <c r="K24" s="61"/>
      <c r="L24" s="62"/>
      <c r="O24" s="59"/>
      <c r="P24" s="59"/>
    </row>
    <row r="25" spans="1:12">
      <c r="A25" s="43" t="s">
        <v>44</v>
      </c>
      <c r="B25" s="8"/>
      <c r="C25" s="10"/>
      <c r="D25" s="43"/>
      <c r="E25" s="36"/>
      <c r="F25" s="43">
        <f>SUM(F8:F24)</f>
        <v>85670</v>
      </c>
      <c r="G25" s="44">
        <f t="shared" si="2"/>
        <v>4283.5</v>
      </c>
      <c r="H25" s="44">
        <f t="shared" si="3"/>
        <v>89953.5</v>
      </c>
      <c r="I25" s="63"/>
      <c r="J25" s="64"/>
      <c r="K25" s="63"/>
      <c r="L25" s="63"/>
    </row>
  </sheetData>
  <mergeCells count="17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4"/>
    <mergeCell ref="J8:J24"/>
    <mergeCell ref="K8:K24"/>
    <mergeCell ref="L8:L24"/>
    <mergeCell ref="Q13:R14"/>
  </mergeCells>
  <pageMargins left="0.7" right="0.7" top="0.75" bottom="0.75" header="0.3" footer="0.3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B14" sqref="B14"/>
    </sheetView>
  </sheetViews>
  <sheetFormatPr defaultColWidth="9" defaultRowHeight="13.5" outlineLevelCol="7"/>
  <cols>
    <col min="1" max="1" width="26.625" customWidth="1"/>
    <col min="2" max="2" width="26.75" customWidth="1"/>
    <col min="3" max="3" width="22.875" customWidth="1"/>
  </cols>
  <sheetData>
    <row r="1" s="1" customFormat="1" ht="75" customHeight="1" spans="1:3">
      <c r="A1" s="2"/>
      <c r="B1" s="3"/>
      <c r="C1" s="4"/>
    </row>
    <row r="2" s="1" customFormat="1" ht="40" customHeight="1" spans="1:3">
      <c r="A2" s="5" t="s">
        <v>45</v>
      </c>
      <c r="B2" s="6"/>
      <c r="C2" s="7"/>
    </row>
    <row r="3" s="1" customFormat="1" ht="51" customHeight="1" spans="1:3">
      <c r="A3" s="5" t="s">
        <v>46</v>
      </c>
      <c r="B3" s="8" t="s">
        <v>47</v>
      </c>
      <c r="C3" s="9"/>
    </row>
    <row r="4" s="1" customFormat="1" ht="14.25" spans="1:3">
      <c r="A4" s="5" t="s">
        <v>48</v>
      </c>
      <c r="B4" s="10" t="s">
        <v>49</v>
      </c>
      <c r="C4" s="9"/>
    </row>
    <row r="5" s="1" customFormat="1" ht="57" customHeight="1" spans="1:3">
      <c r="A5" s="5" t="s">
        <v>50</v>
      </c>
      <c r="B5" s="11" t="s">
        <v>51</v>
      </c>
      <c r="C5" s="12" t="s">
        <v>52</v>
      </c>
    </row>
    <row r="6" s="1" customFormat="1" ht="16" customHeight="1" spans="1:3">
      <c r="A6" s="5" t="s">
        <v>53</v>
      </c>
      <c r="B6" s="13" t="s">
        <v>54</v>
      </c>
      <c r="C6" s="14" t="s">
        <v>34</v>
      </c>
    </row>
    <row r="7" s="1" customFormat="1" ht="117" customHeight="1" spans="1:8">
      <c r="A7" s="5" t="s">
        <v>55</v>
      </c>
      <c r="B7" s="15"/>
      <c r="C7" s="16"/>
      <c r="H7" s="17"/>
    </row>
    <row r="8" s="1" customFormat="1" ht="14.25" spans="1:3">
      <c r="A8" s="5" t="s">
        <v>56</v>
      </c>
      <c r="B8" s="5" t="s">
        <v>37</v>
      </c>
      <c r="C8" s="18" t="s">
        <v>57</v>
      </c>
    </row>
    <row r="9" s="1" customFormat="1" ht="14.25" spans="1:3">
      <c r="A9" s="5" t="s">
        <v>58</v>
      </c>
      <c r="B9" s="5" t="s">
        <v>59</v>
      </c>
      <c r="C9" s="19" t="s">
        <v>60</v>
      </c>
    </row>
    <row r="10" s="1" customFormat="1" ht="14.25" spans="1:3">
      <c r="A10" s="5" t="s">
        <v>61</v>
      </c>
      <c r="B10" s="5" t="s">
        <v>62</v>
      </c>
      <c r="C10" s="19"/>
    </row>
    <row r="11" s="1" customFormat="1" ht="14.25" spans="1:3">
      <c r="A11" s="5" t="s">
        <v>63</v>
      </c>
      <c r="B11" s="5"/>
      <c r="C11" s="20"/>
    </row>
    <row r="14" spans="1:2">
      <c r="A14" s="65" t="s">
        <v>64</v>
      </c>
      <c r="B14" s="65" t="s">
        <v>64</v>
      </c>
    </row>
    <row r="15" spans="1:2">
      <c r="A15" s="65" t="s">
        <v>65</v>
      </c>
      <c r="B15" s="65" t="s">
        <v>65</v>
      </c>
    </row>
    <row r="16" spans="1:2">
      <c r="A16" s="65" t="s">
        <v>66</v>
      </c>
      <c r="B16" s="65" t="s">
        <v>66</v>
      </c>
    </row>
    <row r="17" spans="1:2">
      <c r="A17" s="65" t="s">
        <v>67</v>
      </c>
      <c r="B17" s="65" t="s">
        <v>67</v>
      </c>
    </row>
    <row r="18" spans="1:2">
      <c r="A18" s="65" t="s">
        <v>68</v>
      </c>
      <c r="B18" s="65" t="s">
        <v>68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2024-03-07T11:28:22Z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B2BEAD64100147E492F30EDC7C98CFF8_12</vt:lpwstr>
  </property>
</Properties>
</file>