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P24010333" sheetId="7" r:id="rId1"/>
  </sheets>
  <externalReferences>
    <externalReference r:id="rId2"/>
  </externalReferences>
  <definedNames>
    <definedName name="_xlnm._FilterDatabase" localSheetId="0" hidden="1">P24010333!$H$8:$H$13</definedName>
    <definedName name="Ext">[1]LUT!$G$2</definedName>
    <definedName name="Gender">[1]LUT!$I$1:$BI$1</definedName>
    <definedName name="_xlnm.Print_Area" localSheetId="0">P24010333!$A$1:$Q$13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<sst xmlns="http://schemas.openxmlformats.org/spreadsheetml/2006/main" count="44" uniqueCount="42">
  <si>
    <r>
      <rPr>
        <b/>
        <sz val="20"/>
        <color rgb="FF000000"/>
        <rFont val="宋体"/>
        <charset val="134"/>
      </rPr>
      <t>汭 珩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发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货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清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单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</si>
  <si>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</si>
  <si>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</si>
  <si>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>段家年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</si>
  <si>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</si>
  <si>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</si>
  <si>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</si>
  <si>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</si>
  <si>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</si>
  <si>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</si>
  <si>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</si>
  <si>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</si>
  <si>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</si>
  <si>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</si>
  <si>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</si>
  <si>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</si>
  <si>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请使用前仔细核对颜色、内容、并试用小样</t>
  </si>
  <si>
    <r>
      <rPr>
        <b/>
        <sz val="10"/>
        <rFont val="宋体"/>
        <charset val="134"/>
      </rPr>
      <t>订单号</t>
    </r>
  </si>
  <si>
    <r>
      <rPr>
        <b/>
        <sz val="10"/>
        <rFont val="宋体"/>
        <charset val="134"/>
      </rPr>
      <t>产品型号</t>
    </r>
  </si>
  <si>
    <r>
      <rPr>
        <b/>
        <sz val="10"/>
        <rFont val="宋体"/>
        <charset val="134"/>
      </rPr>
      <t>款号</t>
    </r>
  </si>
  <si>
    <r>
      <rPr>
        <b/>
        <sz val="10"/>
        <rFont val="宋体"/>
        <charset val="134"/>
      </rPr>
      <t>颜色</t>
    </r>
  </si>
  <si>
    <r>
      <rPr>
        <b/>
        <sz val="10"/>
        <rFont val="宋体"/>
        <charset val="134"/>
      </rPr>
      <t>尺码</t>
    </r>
  </si>
  <si>
    <r>
      <rPr>
        <b/>
        <sz val="10"/>
        <rFont val="宋体"/>
        <charset val="134"/>
      </rPr>
      <t>订单数</t>
    </r>
  </si>
  <si>
    <r>
      <rPr>
        <b/>
        <sz val="10"/>
        <rFont val="宋体"/>
        <charset val="134"/>
      </rPr>
      <t>备品数</t>
    </r>
  </si>
  <si>
    <t>2.2实发数量</t>
  </si>
  <si>
    <t>2.29实发数量</t>
  </si>
  <si>
    <t>3.2实发数量</t>
  </si>
  <si>
    <t>3.5实发数量</t>
  </si>
  <si>
    <t>3.7实发数量</t>
  </si>
  <si>
    <r>
      <rPr>
        <b/>
        <sz val="10"/>
        <rFont val="宋体"/>
        <charset val="134"/>
      </rPr>
      <t>总箱数</t>
    </r>
    <r>
      <rPr>
        <b/>
        <sz val="10"/>
        <rFont val="Arial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</si>
  <si>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Arial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</si>
  <si>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Arial"/>
        <charset val="134"/>
      </rPr>
      <t>)</t>
    </r>
  </si>
  <si>
    <r>
      <rPr>
        <b/>
        <sz val="10"/>
        <rFont val="宋体"/>
        <charset val="134"/>
      </rPr>
      <t>备注</t>
    </r>
  </si>
  <si>
    <t>P24010333</t>
  </si>
  <si>
    <r>
      <rPr>
        <sz val="10"/>
        <rFont val="宋体"/>
        <charset val="134"/>
      </rPr>
      <t>瑜伽小人</t>
    </r>
    <r>
      <rPr>
        <sz val="10"/>
        <rFont val="Arial"/>
        <charset val="134"/>
      </rPr>
      <t>LOGO</t>
    </r>
    <r>
      <rPr>
        <sz val="10"/>
        <rFont val="宋体"/>
        <charset val="134"/>
      </rPr>
      <t>标</t>
    </r>
  </si>
  <si>
    <t>FT01026</t>
  </si>
  <si>
    <r>
      <rPr>
        <sz val="10"/>
        <color rgb="FF000000"/>
        <rFont val="宋体"/>
        <charset val="134"/>
      </rPr>
      <t>反光银</t>
    </r>
  </si>
  <si>
    <r>
      <t>2.2</t>
    </r>
    <r>
      <rPr>
        <b/>
        <sz val="10"/>
        <color rgb="FFFF0000"/>
        <rFont val="宋体"/>
        <charset val="134"/>
      </rPr>
      <t>单号：</t>
    </r>
    <r>
      <rPr>
        <b/>
        <sz val="10"/>
        <color rgb="FFFF0000"/>
        <rFont val="Arial"/>
        <charset val="134"/>
      </rPr>
      <t>KY4000304216562</t>
    </r>
    <r>
      <rPr>
        <b/>
        <sz val="10"/>
        <color rgb="FFFF0000"/>
        <rFont val="宋体"/>
        <charset val="134"/>
      </rPr>
      <t>（段家年）</t>
    </r>
    <r>
      <rPr>
        <b/>
        <sz val="10"/>
        <color rgb="FFFF0000"/>
        <rFont val="Arial"/>
        <charset val="134"/>
      </rPr>
      <t xml:space="preserve">
2.29</t>
    </r>
    <r>
      <rPr>
        <b/>
        <sz val="10"/>
        <color rgb="FFFF0000"/>
        <rFont val="宋体"/>
        <charset val="134"/>
      </rPr>
      <t>单号：</t>
    </r>
    <r>
      <rPr>
        <b/>
        <sz val="10"/>
        <color rgb="FFFF0000"/>
        <rFont val="Arial"/>
        <charset val="134"/>
      </rPr>
      <t>SF1619392765724</t>
    </r>
    <r>
      <rPr>
        <b/>
        <sz val="10"/>
        <color rgb="FFFF0000"/>
        <rFont val="宋体"/>
        <charset val="134"/>
      </rPr>
      <t>（段家年）</t>
    </r>
    <r>
      <rPr>
        <b/>
        <sz val="10"/>
        <color rgb="FFFF0000"/>
        <rFont val="Arial"/>
        <charset val="134"/>
      </rPr>
      <t xml:space="preserve">
3.2</t>
    </r>
    <r>
      <rPr>
        <b/>
        <sz val="10"/>
        <color rgb="FFFF0000"/>
        <rFont val="宋体"/>
        <charset val="134"/>
      </rPr>
      <t>单号：</t>
    </r>
    <r>
      <rPr>
        <b/>
        <sz val="10"/>
        <color rgb="FFFF0000"/>
        <rFont val="Arial"/>
        <charset val="134"/>
      </rPr>
      <t>SF1670231029576</t>
    </r>
    <r>
      <rPr>
        <b/>
        <sz val="10"/>
        <color rgb="FFFF0000"/>
        <rFont val="宋体"/>
        <charset val="134"/>
      </rPr>
      <t>（刘总）</t>
    </r>
    <r>
      <rPr>
        <b/>
        <sz val="10"/>
        <color rgb="FFFF0000"/>
        <rFont val="Arial"/>
        <charset val="134"/>
      </rPr>
      <t xml:space="preserve">
3.5</t>
    </r>
    <r>
      <rPr>
        <b/>
        <sz val="10"/>
        <color rgb="FFFF0000"/>
        <rFont val="宋体"/>
        <charset val="134"/>
      </rPr>
      <t>单号：</t>
    </r>
    <r>
      <rPr>
        <b/>
        <sz val="10"/>
        <color rgb="FFFF0000"/>
        <rFont val="Arial"/>
        <charset val="134"/>
      </rPr>
      <t>SF1670201309034</t>
    </r>
    <r>
      <rPr>
        <b/>
        <sz val="10"/>
        <color rgb="FFFF0000"/>
        <rFont val="宋体"/>
        <charset val="134"/>
      </rPr>
      <t>（刘总）</t>
    </r>
    <r>
      <rPr>
        <b/>
        <sz val="10"/>
        <color rgb="FFFF0000"/>
        <rFont val="Arial"/>
        <charset val="134"/>
      </rPr>
      <t xml:space="preserve">
3.7</t>
    </r>
    <r>
      <rPr>
        <b/>
        <sz val="10"/>
        <color rgb="FFFF0000"/>
        <rFont val="宋体"/>
        <charset val="134"/>
      </rPr>
      <t>单号：</t>
    </r>
    <r>
      <rPr>
        <b/>
        <sz val="10"/>
        <color rgb="FFFF0000"/>
        <rFont val="Arial"/>
        <charset val="134"/>
      </rPr>
      <t>KY4000331428415</t>
    </r>
    <r>
      <rPr>
        <b/>
        <sz val="10"/>
        <color rgb="FFFF0000"/>
        <rFont val="宋体"/>
        <charset val="134"/>
      </rPr>
      <t>（段家年）</t>
    </r>
  </si>
  <si>
    <r>
      <rPr>
        <sz val="10"/>
        <rFont val="宋体"/>
        <charset val="134"/>
      </rPr>
      <t>普通烫标</t>
    </r>
  </si>
  <si>
    <r>
      <rPr>
        <sz val="10"/>
        <color rgb="FF000000"/>
        <rFont val="宋体"/>
        <charset val="134"/>
      </rPr>
      <t>银色</t>
    </r>
  </si>
  <si>
    <r>
      <rPr>
        <sz val="10"/>
        <color rgb="FF000000"/>
        <rFont val="宋体"/>
        <charset val="134"/>
      </rPr>
      <t>反光银</t>
    </r>
    <r>
      <rPr>
        <sz val="10"/>
        <color rgb="FF000000"/>
        <rFont val="Arial"/>
        <charset val="134"/>
      </rPr>
      <t>+</t>
    </r>
    <r>
      <rPr>
        <sz val="10"/>
        <color rgb="FF000000"/>
        <rFont val="宋体"/>
        <charset val="134"/>
      </rPr>
      <t>防升华</t>
    </r>
  </si>
  <si>
    <r>
      <rPr>
        <sz val="10"/>
        <color rgb="FF000000"/>
        <rFont val="宋体"/>
        <charset val="134"/>
      </rPr>
      <t>银色</t>
    </r>
    <r>
      <rPr>
        <sz val="10"/>
        <color rgb="FF000000"/>
        <rFont val="Arial"/>
        <charset val="134"/>
      </rPr>
      <t>+</t>
    </r>
    <r>
      <rPr>
        <sz val="10"/>
        <color rgb="FF000000"/>
        <rFont val="宋体"/>
        <charset val="134"/>
      </rPr>
      <t>防升华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</si>
</sst>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yyyy\-mm\-dd"/>
  </numFmts>
  <fonts count="44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20"/>
      <color rgb="FF000000"/>
      <name val="宋体"/>
      <charset val="134"/>
    </font>
    <font>
      <b/>
      <sz val="20"/>
      <color rgb="FF000000"/>
      <name val="Calibri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rgb="FFFF0000"/>
      <name val="宋体"/>
      <charset val="134"/>
    </font>
    <font>
      <b/>
      <sz val="11"/>
      <color indexed="10"/>
      <name val="宋体"/>
      <charset val="134"/>
    </font>
    <font>
      <b/>
      <sz val="10"/>
      <name val="Arial"/>
      <charset val="134"/>
    </font>
    <font>
      <b/>
      <sz val="10"/>
      <color rgb="FFFF0000"/>
      <name val="宋体"/>
      <charset val="134"/>
    </font>
    <font>
      <sz val="10"/>
      <color rgb="FF000000"/>
      <name val="Arial"/>
      <charset val="134"/>
    </font>
    <font>
      <sz val="10"/>
      <name val="Arial"/>
      <charset val="134"/>
    </font>
    <font>
      <sz val="10"/>
      <color indexed="8"/>
      <name val="Arial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b/>
      <sz val="10"/>
      <color indexed="8"/>
      <name val="Arial"/>
      <charset val="134"/>
    </font>
    <font>
      <b/>
      <sz val="11"/>
      <color rgb="FF000000"/>
      <name val="宋体"/>
      <charset val="134"/>
    </font>
    <font>
      <b/>
      <sz val="10"/>
      <color rgb="FFFF0000"/>
      <name val="Arial"/>
      <charset val="134"/>
    </font>
    <font>
      <b/>
      <sz val="10"/>
      <color rgb="FFFF0000"/>
      <name val="Calibri"/>
      <charset val="134"/>
    </font>
    <font>
      <b/>
      <sz val="10"/>
      <color rgb="FF000000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sz val="12"/>
      <name val="宋体"/>
      <charset val="134"/>
    </font>
    <font>
      <b/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3" borderId="10" applyNumberFormat="0" applyAlignment="0" applyProtection="0">
      <alignment vertical="center"/>
    </xf>
    <xf numFmtId="0" fontId="31" fillId="4" borderId="11" applyNumberFormat="0" applyAlignment="0" applyProtection="0">
      <alignment vertical="center"/>
    </xf>
    <xf numFmtId="0" fontId="32" fillId="4" borderId="10" applyNumberFormat="0" applyAlignment="0" applyProtection="0">
      <alignment vertical="center"/>
    </xf>
    <xf numFmtId="0" fontId="33" fillId="5" borderId="12" applyNumberFormat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13" fillId="0" borderId="0"/>
    <xf numFmtId="0" fontId="41" fillId="0" borderId="0"/>
    <xf numFmtId="0" fontId="13" fillId="0" borderId="0"/>
    <xf numFmtId="0" fontId="41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</cellStyleXfs>
  <cellXfs count="5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6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2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3" xfId="52" applyFont="1" applyFill="1" applyBorder="1" applyAlignment="1">
      <alignment horizontal="center" vertical="center" wrapText="1"/>
    </xf>
    <xf numFmtId="178" fontId="10" fillId="0" borderId="3" xfId="52" applyNumberFormat="1" applyFont="1" applyFill="1" applyBorder="1" applyAlignment="1">
      <alignment horizontal="center" vertical="center" wrapText="1"/>
    </xf>
    <xf numFmtId="176" fontId="10" fillId="0" borderId="3" xfId="52" applyNumberFormat="1" applyFont="1" applyFill="1" applyBorder="1" applyAlignment="1">
      <alignment horizontal="center" vertical="center" wrapText="1"/>
    </xf>
    <xf numFmtId="15" fontId="10" fillId="0" borderId="3" xfId="52" applyNumberFormat="1" applyFont="1" applyFill="1" applyBorder="1" applyAlignment="1">
      <alignment horizontal="center" vertical="center" wrapText="1"/>
    </xf>
    <xf numFmtId="49" fontId="10" fillId="0" borderId="3" xfId="52" applyNumberFormat="1" applyFont="1" applyFill="1" applyBorder="1" applyAlignment="1">
      <alignment horizontal="center" vertical="center" wrapText="1"/>
    </xf>
    <xf numFmtId="176" fontId="11" fillId="0" borderId="3" xfId="52" applyNumberFormat="1" applyFont="1" applyFill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3" fillId="0" borderId="4" xfId="52" applyFont="1" applyFill="1" applyBorder="1" applyAlignment="1">
      <alignment horizontal="center" vertical="center" wrapText="1"/>
    </xf>
    <xf numFmtId="49" fontId="14" fillId="0" borderId="3" xfId="0" applyNumberFormat="1" applyFont="1" applyBorder="1" applyAlignment="1">
      <alignment horizontal="center" vertical="center"/>
    </xf>
    <xf numFmtId="0" fontId="14" fillId="0" borderId="3" xfId="0" applyNumberFormat="1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2" fillId="0" borderId="5" xfId="0" applyFont="1" applyBorder="1" applyAlignment="1">
      <alignment horizontal="center" vertical="center" wrapText="1"/>
    </xf>
    <xf numFmtId="0" fontId="13" fillId="0" borderId="3" xfId="52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/>
    </xf>
    <xf numFmtId="0" fontId="15" fillId="0" borderId="3" xfId="52" applyFont="1" applyFill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176" fontId="17" fillId="0" borderId="3" xfId="0" applyNumberFormat="1" applyFont="1" applyBorder="1" applyAlignment="1">
      <alignment horizontal="center" vertical="center"/>
    </xf>
    <xf numFmtId="176" fontId="17" fillId="0" borderId="3" xfId="0" applyNumberFormat="1" applyFont="1" applyFill="1" applyBorder="1" applyAlignment="1">
      <alignment horizontal="center" vertical="center"/>
    </xf>
    <xf numFmtId="0" fontId="18" fillId="0" borderId="0" xfId="0" applyFont="1" applyFill="1" applyAlignment="1">
      <alignment horizontal="center" vertical="center" wrapText="1"/>
    </xf>
    <xf numFmtId="177" fontId="10" fillId="0" borderId="3" xfId="52" applyNumberFormat="1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/>
    </xf>
    <xf numFmtId="49" fontId="19" fillId="0" borderId="4" xfId="52" applyNumberFormat="1" applyFont="1" applyFill="1" applyBorder="1" applyAlignment="1">
      <alignment horizontal="center" vertical="center" wrapText="1"/>
    </xf>
    <xf numFmtId="177" fontId="13" fillId="0" borderId="4" xfId="52" applyNumberFormat="1" applyFont="1" applyFill="1" applyBorder="1" applyAlignment="1">
      <alignment horizontal="center" vertical="center" wrapText="1"/>
    </xf>
    <xf numFmtId="0" fontId="19" fillId="0" borderId="4" xfId="52" applyFont="1" applyFill="1" applyBorder="1" applyAlignment="1">
      <alignment horizontal="center" vertical="center" wrapText="1"/>
    </xf>
    <xf numFmtId="49" fontId="19" fillId="0" borderId="3" xfId="52" applyNumberFormat="1" applyFont="1" applyFill="1" applyBorder="1" applyAlignment="1">
      <alignment horizontal="center" vertical="center" wrapText="1"/>
    </xf>
    <xf numFmtId="177" fontId="13" fillId="0" borderId="3" xfId="52" applyNumberFormat="1" applyFont="1" applyFill="1" applyBorder="1" applyAlignment="1">
      <alignment horizontal="center" vertical="center" wrapText="1"/>
    </xf>
    <xf numFmtId="0" fontId="19" fillId="0" borderId="5" xfId="52" applyFont="1" applyFill="1" applyBorder="1" applyAlignment="1">
      <alignment horizontal="center" vertical="center" wrapText="1"/>
    </xf>
    <xf numFmtId="0" fontId="19" fillId="0" borderId="6" xfId="52" applyFont="1" applyFill="1" applyBorder="1" applyAlignment="1">
      <alignment horizontal="center" vertical="center" wrapText="1"/>
    </xf>
    <xf numFmtId="177" fontId="17" fillId="0" borderId="3" xfId="0" applyNumberFormat="1" applyFont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7</xdr:col>
      <xdr:colOff>0</xdr:colOff>
      <xdr:row>2</xdr:row>
      <xdr:rowOff>0</xdr:rowOff>
    </xdr:from>
    <xdr:to>
      <xdr:col>7</xdr:col>
      <xdr:colOff>304800</xdr:colOff>
      <xdr:row>3</xdr:row>
      <xdr:rowOff>104775</xdr:rowOff>
    </xdr:to>
    <xdr:pic>
      <xdr:nvPicPr>
        <xdr:cNvPr id="5" name="图片 4"/>
        <xdr:cNvPicPr>
          <a:picLocks noChangeAspect="1"/>
        </xdr:cNvPicPr>
      </xdr:nvPicPr>
      <xdr:blipFill>
        <a:stretch>
          <a:fillRect/>
        </a:stretch>
      </xdr:blipFill>
      <xdr:spPr>
        <a:xfrm>
          <a:off x="7267575" y="6667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278765</xdr:colOff>
      <xdr:row>1</xdr:row>
      <xdr:rowOff>200025</xdr:rowOff>
    </xdr:from>
    <xdr:to>
      <xdr:col>21</xdr:col>
      <xdr:colOff>22225</xdr:colOff>
      <xdr:row>2</xdr:row>
      <xdr:rowOff>133350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29095" y="533400"/>
          <a:ext cx="13849350" cy="2667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6"/>
  <sheetViews>
    <sheetView tabSelected="1" workbookViewId="0">
      <selection activeCell="Q10" sqref="Q10"/>
    </sheetView>
  </sheetViews>
  <sheetFormatPr defaultColWidth="18" defaultRowHeight="26.25"/>
  <cols>
    <col min="1" max="1" width="17" style="2" customWidth="1"/>
    <col min="2" max="2" width="12.9083333333333" style="2" customWidth="1"/>
    <col min="3" max="3" width="17.125" style="2" customWidth="1"/>
    <col min="4" max="4" width="10.3666666666667" style="2" customWidth="1"/>
    <col min="5" max="5" width="9.375" style="2" customWidth="1"/>
    <col min="6" max="6" width="17.875" style="2" customWidth="1"/>
    <col min="7" max="7" width="10.725" style="3" customWidth="1"/>
    <col min="8" max="12" width="8.26666666666667" style="2" customWidth="1"/>
    <col min="13" max="13" width="10.9083333333333" style="4" customWidth="1"/>
    <col min="14" max="14" width="7.36666666666667" style="5" customWidth="1"/>
    <col min="15" max="15" width="6.90833333333333" style="5" customWidth="1"/>
    <col min="16" max="16" width="17.875" style="2" customWidth="1"/>
    <col min="17" max="16384" width="18" style="2"/>
  </cols>
  <sheetData>
    <row r="1" spans="1:16">
      <c r="A1" s="6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N1" s="4"/>
      <c r="O1" s="4"/>
      <c r="P1" s="4"/>
    </row>
    <row r="2" spans="1:16">
      <c r="A2" s="7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N2" s="4"/>
      <c r="O2" s="4"/>
      <c r="P2" s="4"/>
    </row>
    <row r="3" ht="15.75" spans="4:13">
      <c r="D3" s="8" t="s">
        <v>1</v>
      </c>
      <c r="E3" s="9">
        <v>45324</v>
      </c>
      <c r="F3" s="9"/>
      <c r="G3" s="10"/>
      <c r="H3"/>
      <c r="I3"/>
      <c r="J3"/>
      <c r="K3"/>
      <c r="L3"/>
      <c r="M3"/>
    </row>
    <row r="4" ht="19.5" customHeight="1" spans="4:13">
      <c r="D4" s="8" t="s">
        <v>2</v>
      </c>
      <c r="E4" s="11"/>
      <c r="F4" s="12"/>
      <c r="M4" s="6" t="s">
        <v>3</v>
      </c>
    </row>
    <row r="5" hidden="1" spans="2:2">
      <c r="B5" s="13"/>
    </row>
    <row r="6" s="1" customFormat="1" ht="38.25" spans="1:17">
      <c r="A6" s="14" t="s">
        <v>4</v>
      </c>
      <c r="B6" s="15" t="s">
        <v>5</v>
      </c>
      <c r="C6" s="15" t="s">
        <v>6</v>
      </c>
      <c r="D6" s="16" t="s">
        <v>7</v>
      </c>
      <c r="E6" s="16" t="s">
        <v>8</v>
      </c>
      <c r="F6" s="17" t="s">
        <v>9</v>
      </c>
      <c r="G6" s="17" t="s">
        <v>10</v>
      </c>
      <c r="H6" s="17" t="s">
        <v>11</v>
      </c>
      <c r="I6" s="17"/>
      <c r="J6" s="17"/>
      <c r="K6" s="17"/>
      <c r="L6" s="17"/>
      <c r="M6" s="19" t="s">
        <v>12</v>
      </c>
      <c r="N6" s="38" t="s">
        <v>13</v>
      </c>
      <c r="O6" s="38" t="s">
        <v>14</v>
      </c>
      <c r="P6" s="15" t="s">
        <v>15</v>
      </c>
      <c r="Q6" s="48" t="s">
        <v>16</v>
      </c>
    </row>
    <row r="7" s="1" customFormat="1" ht="32.25" customHeight="1" spans="1:17">
      <c r="A7" s="14" t="s">
        <v>17</v>
      </c>
      <c r="B7" s="15" t="s">
        <v>18</v>
      </c>
      <c r="C7" s="18" t="s">
        <v>19</v>
      </c>
      <c r="D7" s="19" t="s">
        <v>20</v>
      </c>
      <c r="E7" s="19" t="s">
        <v>21</v>
      </c>
      <c r="F7" s="17" t="s">
        <v>22</v>
      </c>
      <c r="G7" s="17" t="s">
        <v>23</v>
      </c>
      <c r="H7" s="20" t="s">
        <v>24</v>
      </c>
      <c r="I7" s="20" t="s">
        <v>25</v>
      </c>
      <c r="J7" s="20" t="s">
        <v>26</v>
      </c>
      <c r="K7" s="20" t="s">
        <v>27</v>
      </c>
      <c r="L7" s="20" t="s">
        <v>28</v>
      </c>
      <c r="M7" s="19" t="s">
        <v>29</v>
      </c>
      <c r="N7" s="38" t="s">
        <v>30</v>
      </c>
      <c r="O7" s="38" t="s">
        <v>31</v>
      </c>
      <c r="P7" s="15" t="s">
        <v>32</v>
      </c>
      <c r="Q7" s="49"/>
    </row>
    <row r="8" s="1" customFormat="1" ht="61" customHeight="1" spans="1:17">
      <c r="A8" s="21" t="s">
        <v>33</v>
      </c>
      <c r="B8" s="22" t="s">
        <v>34</v>
      </c>
      <c r="C8" s="21" t="s">
        <v>35</v>
      </c>
      <c r="D8" s="21" t="s">
        <v>36</v>
      </c>
      <c r="E8" s="23"/>
      <c r="F8" s="24">
        <v>134629</v>
      </c>
      <c r="G8" s="25">
        <f>H8+I8+J8+K8-F8</f>
        <v>6731</v>
      </c>
      <c r="H8" s="26">
        <v>34560</v>
      </c>
      <c r="I8" s="39">
        <v>24700</v>
      </c>
      <c r="J8" s="39">
        <v>69160</v>
      </c>
      <c r="K8" s="39">
        <v>12940</v>
      </c>
      <c r="L8" s="39"/>
      <c r="M8" s="40"/>
      <c r="N8" s="41"/>
      <c r="O8" s="41"/>
      <c r="P8" s="42" t="s">
        <v>37</v>
      </c>
      <c r="Q8" s="48"/>
    </row>
    <row r="9" s="1" customFormat="1" ht="61" customHeight="1" spans="1:18">
      <c r="A9" s="27"/>
      <c r="B9" s="28" t="s">
        <v>38</v>
      </c>
      <c r="C9" s="27"/>
      <c r="D9" s="29" t="s">
        <v>39</v>
      </c>
      <c r="E9" s="23"/>
      <c r="F9" s="26">
        <v>57207</v>
      </c>
      <c r="G9" s="25">
        <f>H9-F9</f>
        <v>2863</v>
      </c>
      <c r="H9" s="26">
        <v>60070</v>
      </c>
      <c r="I9" s="26"/>
      <c r="J9" s="26"/>
      <c r="K9" s="26"/>
      <c r="L9" s="26"/>
      <c r="M9" s="43"/>
      <c r="N9" s="44"/>
      <c r="O9" s="44"/>
      <c r="P9" s="45"/>
      <c r="Q9" s="48"/>
      <c r="R9" s="50"/>
    </row>
    <row r="10" s="1" customFormat="1" ht="61" customHeight="1" spans="1:18">
      <c r="A10" s="27"/>
      <c r="B10" s="22" t="s">
        <v>34</v>
      </c>
      <c r="C10" s="27"/>
      <c r="D10" s="21" t="s">
        <v>40</v>
      </c>
      <c r="E10" s="23"/>
      <c r="F10" s="26">
        <v>131963</v>
      </c>
      <c r="G10" s="25">
        <f>K10+L10+H10-F10</f>
        <v>6597</v>
      </c>
      <c r="H10" s="26">
        <v>30000</v>
      </c>
      <c r="I10" s="26"/>
      <c r="J10" s="26"/>
      <c r="K10" s="26">
        <v>58520</v>
      </c>
      <c r="L10" s="26">
        <v>50040</v>
      </c>
      <c r="M10" s="43"/>
      <c r="N10" s="44"/>
      <c r="O10" s="44"/>
      <c r="P10" s="45"/>
      <c r="Q10" s="48"/>
      <c r="R10" s="50"/>
    </row>
    <row r="11" s="1" customFormat="1" ht="61" customHeight="1" spans="1:18">
      <c r="A11" s="30"/>
      <c r="B11" s="28" t="s">
        <v>38</v>
      </c>
      <c r="C11" s="30"/>
      <c r="D11" s="29" t="s">
        <v>41</v>
      </c>
      <c r="E11" s="23"/>
      <c r="F11" s="26">
        <v>120521</v>
      </c>
      <c r="G11" s="25">
        <f>H11-F11</f>
        <v>5029</v>
      </c>
      <c r="H11" s="26">
        <v>125550</v>
      </c>
      <c r="I11" s="26"/>
      <c r="J11" s="26"/>
      <c r="K11" s="26"/>
      <c r="L11" s="26"/>
      <c r="M11" s="43"/>
      <c r="N11" s="44"/>
      <c r="O11" s="44"/>
      <c r="P11" s="46"/>
      <c r="Q11" s="48"/>
      <c r="R11" s="50"/>
    </row>
    <row r="12" s="1" customFormat="1" ht="19" customHeight="1" spans="1:18">
      <c r="A12" s="31"/>
      <c r="B12" s="32"/>
      <c r="C12" s="29"/>
      <c r="D12" s="33"/>
      <c r="E12" s="23"/>
      <c r="F12" s="26"/>
      <c r="G12" s="25"/>
      <c r="H12" s="26"/>
      <c r="I12" s="26"/>
      <c r="J12" s="26"/>
      <c r="K12" s="26"/>
      <c r="L12" s="26"/>
      <c r="M12" s="43"/>
      <c r="N12" s="44"/>
      <c r="O12" s="44"/>
      <c r="P12" s="28"/>
      <c r="Q12" s="48"/>
      <c r="R12" s="50"/>
    </row>
    <row r="13" s="1" customFormat="1" ht="20" customHeight="1" spans="1:16">
      <c r="A13" s="34"/>
      <c r="B13" s="34"/>
      <c r="C13" s="34"/>
      <c r="D13" s="34"/>
      <c r="E13" s="34"/>
      <c r="F13" s="35">
        <f t="shared" ref="F13:L13" si="0">SUM(F8:F12)</f>
        <v>444320</v>
      </c>
      <c r="G13" s="35">
        <f t="shared" si="0"/>
        <v>21220</v>
      </c>
      <c r="H13" s="36">
        <f t="shared" si="0"/>
        <v>250180</v>
      </c>
      <c r="I13" s="36">
        <f t="shared" si="0"/>
        <v>24700</v>
      </c>
      <c r="J13" s="36">
        <f t="shared" si="0"/>
        <v>69160</v>
      </c>
      <c r="K13" s="36">
        <f t="shared" si="0"/>
        <v>71460</v>
      </c>
      <c r="L13" s="36">
        <f t="shared" si="0"/>
        <v>50040</v>
      </c>
      <c r="M13" s="19"/>
      <c r="N13" s="47"/>
      <c r="O13" s="47"/>
      <c r="P13" s="34"/>
    </row>
    <row r="14" spans="8:12">
      <c r="H14" s="37"/>
      <c r="I14" s="37"/>
      <c r="J14" s="37"/>
      <c r="K14" s="37"/>
      <c r="L14" s="37"/>
    </row>
    <row r="16" spans="7:7">
      <c r="G16"/>
    </row>
  </sheetData>
  <mergeCells count="7">
    <mergeCell ref="A1:P1"/>
    <mergeCell ref="A2:P2"/>
    <mergeCell ref="E3:F3"/>
    <mergeCell ref="A8:A11"/>
    <mergeCell ref="C8:C11"/>
    <mergeCell ref="P8:P11"/>
    <mergeCell ref="Q6:Q7"/>
  </mergeCells>
  <pageMargins left="0.0784722222222222" right="0.0388888888888889" top="0.75" bottom="0.75" header="0.3" footer="0.3"/>
  <pageSetup paperSize="9" scale="90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P24010333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2020-06-09T07:18:00Z</cp:lastPrinted>
  <dcterms:modified xsi:type="dcterms:W3CDTF">2024-03-08T01:44:45Z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613A4643A7814A169156E195623E37D3</vt:lpwstr>
  </property>
  <property fmtid="{D5CDD505-2E9C-101B-9397-08002B2CF9AE}" pid="4" name="commondata">
    <vt:lpwstr>eyJoZGlkIjoiOTQ5YTg3MzFiNTU1YmJjMDc5NWJjZjQzMGI5ZTIwZDEifQ==</vt:lpwstr>
  </property>
</Properties>
</file>