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<sst xmlns="http://schemas.openxmlformats.org/spreadsheetml/2006/main" count="149" uniqueCount="74">
  <si>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</si>
  <si>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</si>
  <si>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</si>
  <si>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</si>
  <si>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SF1386918205932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</si>
  <si>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</si>
  <si>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</si>
  <si>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</si>
  <si>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</si>
  <si>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</si>
  <si>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</si>
  <si>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</si>
  <si>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</si>
  <si>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</si>
  <si>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</si>
  <si>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</si>
  <si>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</si>
  <si>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</si>
  <si>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</si>
  <si>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</si>
  <si>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</si>
  <si>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</si>
  <si>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</si>
  <si>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</si>
  <si>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</si>
  <si>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</si>
  <si>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</si>
  <si>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</si>
  <si>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备注(CM)</t>
  </si>
  <si>
    <r>
      <rPr>
        <b/>
        <sz val="11"/>
        <color theme="1"/>
        <rFont val="Calibri"/>
        <charset val="134"/>
      </rPr>
      <t xml:space="preserve">27531-25
 </t>
    </r>
    <r>
      <rPr>
        <b/>
        <sz val="11"/>
        <color theme="1"/>
        <rFont val="宋体"/>
        <charset val="134"/>
      </rPr>
      <t>南美单</t>
    </r>
  </si>
  <si>
    <r>
      <rPr>
        <b/>
        <sz val="8"/>
        <color theme="1"/>
        <rFont val="宋体"/>
        <charset val="134"/>
      </rPr>
      <t>白色普通条码洗标</t>
    </r>
    <r>
      <rPr>
        <b/>
        <sz val="8"/>
        <color theme="1"/>
        <rFont val="Calibri"/>
        <charset val="134"/>
      </rPr>
      <t xml:space="preserve"> 
</t>
    </r>
    <r>
      <rPr>
        <b/>
        <sz val="8"/>
        <color theme="1"/>
        <rFont val="宋体"/>
        <charset val="134"/>
      </rPr>
      <t>中国产地</t>
    </r>
    <r>
      <rPr>
        <b/>
        <sz val="8"/>
        <color theme="1"/>
        <rFont val="Calibri"/>
        <charset val="134"/>
      </rPr>
      <t xml:space="preserve">
(care label )</t>
    </r>
  </si>
  <si>
    <t>4786-925</t>
  </si>
  <si>
    <t>305</t>
  </si>
  <si>
    <t>XS</t>
  </si>
  <si>
    <t>1/1</t>
  </si>
  <si>
    <t>4.1</t>
  </si>
  <si>
    <t>4.5</t>
  </si>
  <si>
    <t>20*30*40</t>
  </si>
  <si>
    <t>S</t>
  </si>
  <si>
    <t>M</t>
  </si>
  <si>
    <t>L</t>
  </si>
  <si>
    <t>XL</t>
  </si>
  <si>
    <t>XXL</t>
  </si>
  <si>
    <r>
      <rPr>
        <b/>
        <sz val="8"/>
        <color theme="1"/>
        <rFont val="宋体"/>
        <charset val="134"/>
      </rPr>
      <t>白色普通成分标</t>
    </r>
    <r>
      <rPr>
        <b/>
        <sz val="8"/>
        <color theme="1"/>
        <rFont val="Calibri"/>
        <charset val="134"/>
      </rPr>
      <t xml:space="preserve">
(component label)</t>
    </r>
  </si>
  <si>
    <r>
      <rPr>
        <b/>
        <sz val="9"/>
        <color theme="1"/>
        <rFont val="Calibri"/>
        <charset val="134"/>
      </rPr>
      <t xml:space="preserve">27531-25
 </t>
    </r>
    <r>
      <rPr>
        <b/>
        <sz val="9"/>
        <color theme="1"/>
        <rFont val="宋体"/>
        <charset val="134"/>
      </rPr>
      <t>南美单</t>
    </r>
  </si>
  <si>
    <t>044</t>
  </si>
  <si>
    <t>064</t>
  </si>
  <si>
    <r>
      <rPr>
        <b/>
        <sz val="8"/>
        <color rgb="FF000000"/>
        <rFont val="宋体"/>
        <charset val="134"/>
      </rPr>
      <t>白色普通空白标（</t>
    </r>
    <r>
      <rPr>
        <b/>
        <sz val="8"/>
        <color rgb="FF000000"/>
        <rFont val="Calibri"/>
        <charset val="134"/>
      </rPr>
      <t>6*2.5</t>
    </r>
    <r>
      <rPr>
        <b/>
        <sz val="8"/>
        <color rgb="FF000000"/>
        <rFont val="宋体"/>
        <charset val="134"/>
      </rPr>
      <t>）</t>
    </r>
    <r>
      <rPr>
        <b/>
        <sz val="8"/>
        <color rgb="FF000000"/>
        <rFont val="Calibri"/>
        <charset val="134"/>
      </rPr>
      <t xml:space="preserve">
</t>
    </r>
    <r>
      <rPr>
        <b/>
        <sz val="8"/>
        <color rgb="FF000000"/>
        <rFont val="宋体"/>
        <charset val="134"/>
      </rPr>
      <t>（</t>
    </r>
    <r>
      <rPr>
        <b/>
        <sz val="8"/>
        <color rgb="FF000000"/>
        <rFont val="Calibri"/>
        <charset val="134"/>
      </rPr>
      <t>blank care label)</t>
    </r>
  </si>
  <si>
    <t>064/305
044</t>
  </si>
  <si>
    <t>合计</t>
  </si>
  <si>
    <t>Factory name (工厂名称)</t>
  </si>
  <si>
    <t>PO. Number(订单号)</t>
  </si>
  <si>
    <t>Style Code.(款号)</t>
  </si>
  <si>
    <r>
      <rPr>
        <b/>
        <sz val="11"/>
        <color theme="1"/>
        <rFont val="Calibri"/>
        <charset val="134"/>
      </rPr>
      <t>4786-925</t>
    </r>
    <r>
      <rPr>
        <b/>
        <sz val="11"/>
        <color theme="1"/>
        <rFont val="宋体"/>
        <charset val="134"/>
      </rPr>
      <t>中国产地</t>
    </r>
  </si>
  <si>
    <t>Product Code.(产品编号)</t>
  </si>
  <si>
    <t xml:space="preserve"> CARE LABEL COMPONENT LABEL   BLANK CARE LABEL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</si>
  <si>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</si>
  <si>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</si>
  <si>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</si>
  <si>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</si>
  <si>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</si>
  <si>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</si>
  <si>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</si>
  <si>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4.5kg</t>
  </si>
  <si>
    <t>Made In China</t>
  </si>
  <si>
    <t>Net Weight（净重）</t>
  </si>
  <si>
    <t>4.1kg</t>
  </si>
  <si>
    <t>Remark（备注）</t>
  </si>
  <si>
    <t>04786925305012</t>
  </si>
  <si>
    <t>04786925305029</t>
  </si>
  <si>
    <t>04786925305036</t>
  </si>
  <si>
    <t>04786925305043</t>
  </si>
  <si>
    <t>04786925305050</t>
  </si>
  <si>
    <t>04786925305067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</si>
</sst>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4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0"/>
    </font>
    <font>
      <b/>
      <sz val="10.5"/>
      <color rgb="FF000000"/>
      <name val="宋体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8"/>
      <color theme="1"/>
      <name val="宋体"/>
      <charset val="134"/>
    </font>
    <font>
      <b/>
      <sz val="8"/>
      <color theme="1"/>
      <name val="Calibri"/>
      <charset val="134"/>
    </font>
    <font>
      <b/>
      <sz val="9"/>
      <color theme="1"/>
      <name val="Calibri"/>
      <charset val="134"/>
    </font>
    <font>
      <b/>
      <sz val="8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9"/>
      <color theme="1"/>
      <name val="宋体"/>
      <charset val="134"/>
    </font>
    <font>
      <b/>
      <sz val="8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9" applyNumberFormat="0" applyAlignment="0" applyProtection="0">
      <alignment vertical="center"/>
    </xf>
    <xf numFmtId="0" fontId="31" fillId="4" borderId="20" applyNumberFormat="0" applyAlignment="0" applyProtection="0">
      <alignment vertical="center"/>
    </xf>
    <xf numFmtId="0" fontId="32" fillId="4" borderId="19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20" fillId="0" borderId="6" xfId="0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21" fillId="0" borderId="6" xfId="49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9" fontId="12" fillId="0" borderId="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12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2</xdr:col>
      <xdr:colOff>421640</xdr:colOff>
      <xdr:row>2</xdr:row>
      <xdr:rowOff>111760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2</xdr:col>
      <xdr:colOff>421640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2</xdr:col>
      <xdr:colOff>421640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419100</xdr:colOff>
      <xdr:row>1</xdr:row>
      <xdr:rowOff>76200</xdr:rowOff>
    </xdr:from>
    <xdr:to>
      <xdr:col>11</xdr:col>
      <xdr:colOff>38100</xdr:colOff>
      <xdr:row>4</xdr:row>
      <xdr:rowOff>247650</xdr:rowOff>
    </xdr:to>
    <xdr:pic>
      <xdr:nvPicPr>
        <xdr:cNvPr id="10" name="图片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7950" y="546100"/>
          <a:ext cx="1676400" cy="1028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</xdr:colOff>
      <xdr:row>6</xdr:row>
      <xdr:rowOff>50800</xdr:rowOff>
    </xdr:from>
    <xdr:to>
      <xdr:col>1</xdr:col>
      <xdr:colOff>962025</xdr:colOff>
      <xdr:row>6</xdr:row>
      <xdr:rowOff>1375410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43175" y="3438525"/>
          <a:ext cx="714375" cy="13246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workbookViewId="0">
      <selection activeCell="P17" sqref="P17"/>
    </sheetView>
  </sheetViews>
  <sheetFormatPr defaultColWidth="9" defaultRowHeight="13.5"/>
  <cols>
    <col min="1" max="1" width="9.5" style="1" customWidth="1"/>
    <col min="2" max="2" width="13.5" style="1" customWidth="1"/>
    <col min="3" max="3" width="9" style="1"/>
    <col min="4" max="4" width="11.25" style="1" customWidth="1"/>
    <col min="5" max="16384" width="9" style="1"/>
  </cols>
  <sheetData>
    <row r="1" s="1" customFormat="1" ht="37" customHeight="1" spans="1:12">
      <c r="A1" s="23" t="s">
        <v>0</v>
      </c>
      <c r="B1" s="24"/>
      <c r="C1" s="24"/>
      <c r="D1" s="24"/>
      <c r="E1" s="24"/>
      <c r="F1" s="24"/>
      <c r="G1" s="24"/>
      <c r="H1" s="25"/>
      <c r="I1" s="24"/>
      <c r="J1" s="24"/>
      <c r="K1" s="24"/>
      <c r="L1" s="24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22" customFormat="1" ht="26.25" spans="1:12">
      <c r="A3" s="26"/>
      <c r="B3" s="26"/>
      <c r="C3" s="26"/>
      <c r="D3" s="26" t="s">
        <v>2</v>
      </c>
      <c r="E3" s="27">
        <v>45359</v>
      </c>
      <c r="F3" s="27"/>
      <c r="G3" s="28"/>
      <c r="H3" s="29"/>
      <c r="I3" s="70"/>
      <c r="J3" s="71"/>
      <c r="K3" s="71"/>
      <c r="L3" s="26"/>
    </row>
    <row r="4" s="22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72"/>
      <c r="J4" s="73"/>
      <c r="K4" s="73"/>
      <c r="L4" s="72"/>
    </row>
    <row r="5" s="22" customFormat="1" ht="26.25" spans="1:12">
      <c r="A5" s="26"/>
      <c r="B5" s="26"/>
      <c r="C5" s="26"/>
      <c r="D5" s="26"/>
      <c r="E5" s="26"/>
      <c r="F5" s="26"/>
      <c r="G5" s="35"/>
      <c r="H5" s="29"/>
      <c r="I5" s="70"/>
      <c r="J5" s="71"/>
      <c r="K5" s="71"/>
      <c r="L5" s="26"/>
    </row>
    <row r="6" s="1" customFormat="1" ht="25.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" customFormat="1" ht="24.7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" customFormat="1" ht="19" customHeight="1" spans="1:12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10">
        <v>428</v>
      </c>
      <c r="G8" s="54">
        <f t="shared" ref="G8:G27" si="0">(F8*0.05)</f>
        <v>21.4</v>
      </c>
      <c r="H8" s="54">
        <f t="shared" ref="H8:H27" si="1">(F8+G8)</f>
        <v>449.4</v>
      </c>
      <c r="I8" s="74" t="s">
        <v>34</v>
      </c>
      <c r="J8" s="58" t="s">
        <v>35</v>
      </c>
      <c r="K8" s="75" t="s">
        <v>36</v>
      </c>
      <c r="L8" s="57" t="s">
        <v>37</v>
      </c>
    </row>
    <row r="9" s="1" customFormat="1" ht="15" spans="1:12">
      <c r="A9" s="55"/>
      <c r="B9" s="56"/>
      <c r="C9" s="57"/>
      <c r="D9" s="58"/>
      <c r="E9" s="53" t="s">
        <v>38</v>
      </c>
      <c r="F9" s="10">
        <v>663</v>
      </c>
      <c r="G9" s="54">
        <f t="shared" si="0"/>
        <v>33.15</v>
      </c>
      <c r="H9" s="54">
        <f t="shared" si="1"/>
        <v>696.15</v>
      </c>
      <c r="I9" s="74"/>
      <c r="J9" s="58"/>
      <c r="K9" s="75"/>
      <c r="L9" s="57"/>
    </row>
    <row r="10" s="1" customFormat="1" ht="15" spans="1:12">
      <c r="A10" s="55"/>
      <c r="B10" s="56"/>
      <c r="C10" s="57"/>
      <c r="D10" s="58"/>
      <c r="E10" s="53" t="s">
        <v>39</v>
      </c>
      <c r="F10" s="10">
        <v>704</v>
      </c>
      <c r="G10" s="54">
        <f t="shared" si="0"/>
        <v>35.2</v>
      </c>
      <c r="H10" s="54">
        <f t="shared" si="1"/>
        <v>739.2</v>
      </c>
      <c r="I10" s="74"/>
      <c r="J10" s="58"/>
      <c r="K10" s="75"/>
      <c r="L10" s="57"/>
    </row>
    <row r="11" s="1" customFormat="1" ht="18" customHeight="1" spans="1:12">
      <c r="A11" s="55"/>
      <c r="B11" s="56"/>
      <c r="C11" s="57"/>
      <c r="D11" s="58"/>
      <c r="E11" s="53" t="s">
        <v>40</v>
      </c>
      <c r="F11" s="10">
        <v>454</v>
      </c>
      <c r="G11" s="54">
        <f t="shared" si="0"/>
        <v>22.7</v>
      </c>
      <c r="H11" s="54">
        <f t="shared" si="1"/>
        <v>476.7</v>
      </c>
      <c r="I11" s="74"/>
      <c r="J11" s="58"/>
      <c r="K11" s="75"/>
      <c r="L11" s="57"/>
    </row>
    <row r="12" s="1" customFormat="1" ht="18" customHeight="1" spans="1:12">
      <c r="A12" s="55"/>
      <c r="B12" s="56"/>
      <c r="C12" s="57"/>
      <c r="D12" s="58"/>
      <c r="E12" s="53" t="s">
        <v>41</v>
      </c>
      <c r="F12" s="10">
        <v>224</v>
      </c>
      <c r="G12" s="54">
        <f t="shared" si="0"/>
        <v>11.2</v>
      </c>
      <c r="H12" s="54">
        <f t="shared" si="1"/>
        <v>235.2</v>
      </c>
      <c r="I12" s="74"/>
      <c r="J12" s="58"/>
      <c r="K12" s="75"/>
      <c r="L12" s="57"/>
    </row>
    <row r="13" s="1" customFormat="1" ht="18" customHeight="1" spans="1:12">
      <c r="A13" s="55"/>
      <c r="B13" s="56"/>
      <c r="C13" s="57"/>
      <c r="D13" s="58"/>
      <c r="E13" s="53" t="s">
        <v>42</v>
      </c>
      <c r="F13" s="10">
        <v>77</v>
      </c>
      <c r="G13" s="54">
        <f t="shared" si="0"/>
        <v>3.85</v>
      </c>
      <c r="H13" s="54">
        <f t="shared" si="1"/>
        <v>80.85</v>
      </c>
      <c r="I13" s="74"/>
      <c r="J13" s="58"/>
      <c r="K13" s="75"/>
      <c r="L13" s="57"/>
    </row>
    <row r="14" s="1" customFormat="1" ht="32" customHeight="1" spans="1:12">
      <c r="A14" s="8" t="s">
        <v>29</v>
      </c>
      <c r="B14" s="59" t="s">
        <v>43</v>
      </c>
      <c r="C14" s="10" t="s">
        <v>31</v>
      </c>
      <c r="D14" s="53" t="s">
        <v>32</v>
      </c>
      <c r="E14" s="53"/>
      <c r="F14" s="10">
        <f>SUM(F8:F13)</f>
        <v>2550</v>
      </c>
      <c r="G14" s="54">
        <f t="shared" si="0"/>
        <v>127.5</v>
      </c>
      <c r="H14" s="54">
        <f t="shared" si="1"/>
        <v>2677.5</v>
      </c>
      <c r="I14" s="74"/>
      <c r="J14" s="58"/>
      <c r="K14" s="75"/>
      <c r="L14" s="57"/>
    </row>
    <row r="15" s="1" customFormat="1" ht="32" customHeight="1" spans="1:12">
      <c r="A15" s="8" t="s">
        <v>29</v>
      </c>
      <c r="B15" s="59" t="s">
        <v>43</v>
      </c>
      <c r="C15" s="10" t="s">
        <v>31</v>
      </c>
      <c r="D15" s="53" t="s">
        <v>32</v>
      </c>
      <c r="E15" s="53"/>
      <c r="F15" s="10">
        <v>2550</v>
      </c>
      <c r="G15" s="54">
        <f t="shared" si="0"/>
        <v>127.5</v>
      </c>
      <c r="H15" s="54">
        <f t="shared" si="1"/>
        <v>2677.5</v>
      </c>
      <c r="I15" s="74"/>
      <c r="J15" s="58"/>
      <c r="K15" s="75"/>
      <c r="L15" s="57"/>
    </row>
    <row r="16" s="1" customFormat="1" ht="32" customHeight="1" spans="1:12">
      <c r="A16" s="8" t="s">
        <v>29</v>
      </c>
      <c r="B16" s="59" t="s">
        <v>43</v>
      </c>
      <c r="C16" s="10" t="s">
        <v>31</v>
      </c>
      <c r="D16" s="53" t="s">
        <v>32</v>
      </c>
      <c r="E16" s="53"/>
      <c r="F16" s="10">
        <v>2550</v>
      </c>
      <c r="G16" s="54">
        <f t="shared" si="0"/>
        <v>127.5</v>
      </c>
      <c r="H16" s="54">
        <f t="shared" si="1"/>
        <v>2677.5</v>
      </c>
      <c r="I16" s="74"/>
      <c r="J16" s="58"/>
      <c r="K16" s="75"/>
      <c r="L16" s="57"/>
    </row>
    <row r="17" s="1" customFormat="1" ht="32" customHeight="1" spans="1:12">
      <c r="A17" s="8" t="s">
        <v>29</v>
      </c>
      <c r="B17" s="59" t="s">
        <v>43</v>
      </c>
      <c r="C17" s="10" t="s">
        <v>31</v>
      </c>
      <c r="D17" s="53" t="s">
        <v>32</v>
      </c>
      <c r="E17" s="53"/>
      <c r="F17" s="10">
        <v>2550</v>
      </c>
      <c r="G17" s="54">
        <f t="shared" si="0"/>
        <v>127.5</v>
      </c>
      <c r="H17" s="54">
        <f t="shared" si="1"/>
        <v>2677.5</v>
      </c>
      <c r="I17" s="74"/>
      <c r="J17" s="58"/>
      <c r="K17" s="75"/>
      <c r="L17" s="57"/>
    </row>
    <row r="18" s="1" customFormat="1" ht="19" customHeight="1" spans="1:12">
      <c r="A18" s="60" t="s">
        <v>44</v>
      </c>
      <c r="B18" s="50" t="s">
        <v>30</v>
      </c>
      <c r="C18" s="51" t="s">
        <v>31</v>
      </c>
      <c r="D18" s="52" t="s">
        <v>45</v>
      </c>
      <c r="E18" s="53" t="s">
        <v>33</v>
      </c>
      <c r="F18" s="10">
        <v>260</v>
      </c>
      <c r="G18" s="54">
        <f t="shared" si="0"/>
        <v>13</v>
      </c>
      <c r="H18" s="54">
        <f t="shared" si="1"/>
        <v>273</v>
      </c>
      <c r="I18" s="74"/>
      <c r="J18" s="58"/>
      <c r="K18" s="75"/>
      <c r="L18" s="57"/>
    </row>
    <row r="19" s="1" customFormat="1" ht="15" spans="1:12">
      <c r="A19" s="61"/>
      <c r="B19" s="56"/>
      <c r="C19" s="57"/>
      <c r="D19" s="58"/>
      <c r="E19" s="53" t="s">
        <v>38</v>
      </c>
      <c r="F19" s="10">
        <v>398</v>
      </c>
      <c r="G19" s="54">
        <f t="shared" si="0"/>
        <v>19.9</v>
      </c>
      <c r="H19" s="54">
        <f t="shared" si="1"/>
        <v>417.9</v>
      </c>
      <c r="I19" s="74"/>
      <c r="J19" s="58"/>
      <c r="K19" s="75"/>
      <c r="L19" s="57"/>
    </row>
    <row r="20" s="1" customFormat="1" ht="15" spans="1:12">
      <c r="A20" s="61"/>
      <c r="B20" s="56"/>
      <c r="C20" s="57"/>
      <c r="D20" s="58"/>
      <c r="E20" s="53" t="s">
        <v>39</v>
      </c>
      <c r="F20" s="10">
        <v>428</v>
      </c>
      <c r="G20" s="54">
        <f t="shared" si="0"/>
        <v>21.4</v>
      </c>
      <c r="H20" s="54">
        <f t="shared" si="1"/>
        <v>449.4</v>
      </c>
      <c r="I20" s="74"/>
      <c r="J20" s="58"/>
      <c r="K20" s="75"/>
      <c r="L20" s="57"/>
    </row>
    <row r="21" s="1" customFormat="1" ht="18" customHeight="1" spans="1:12">
      <c r="A21" s="61"/>
      <c r="B21" s="56"/>
      <c r="C21" s="57"/>
      <c r="D21" s="58"/>
      <c r="E21" s="53" t="s">
        <v>40</v>
      </c>
      <c r="F21" s="10">
        <v>275</v>
      </c>
      <c r="G21" s="54">
        <f t="shared" si="0"/>
        <v>13.75</v>
      </c>
      <c r="H21" s="54">
        <f t="shared" si="1"/>
        <v>288.75</v>
      </c>
      <c r="I21" s="74"/>
      <c r="J21" s="58"/>
      <c r="K21" s="75"/>
      <c r="L21" s="57"/>
    </row>
    <row r="22" s="1" customFormat="1" ht="18" customHeight="1" spans="1:12">
      <c r="A22" s="61"/>
      <c r="B22" s="56"/>
      <c r="C22" s="57"/>
      <c r="D22" s="58"/>
      <c r="E22" s="53" t="s">
        <v>41</v>
      </c>
      <c r="F22" s="10">
        <v>128</v>
      </c>
      <c r="G22" s="54">
        <f t="shared" si="0"/>
        <v>6.4</v>
      </c>
      <c r="H22" s="54">
        <f t="shared" si="1"/>
        <v>134.4</v>
      </c>
      <c r="I22" s="74"/>
      <c r="J22" s="58"/>
      <c r="K22" s="75"/>
      <c r="L22" s="57"/>
    </row>
    <row r="23" s="1" customFormat="1" ht="18" customHeight="1" spans="1:12">
      <c r="A23" s="61"/>
      <c r="B23" s="56"/>
      <c r="C23" s="57"/>
      <c r="D23" s="58"/>
      <c r="E23" s="53" t="s">
        <v>42</v>
      </c>
      <c r="F23" s="10">
        <v>41</v>
      </c>
      <c r="G23" s="54">
        <f t="shared" si="0"/>
        <v>2.05</v>
      </c>
      <c r="H23" s="54">
        <f t="shared" si="1"/>
        <v>43.05</v>
      </c>
      <c r="I23" s="74"/>
      <c r="J23" s="58"/>
      <c r="K23" s="75"/>
      <c r="L23" s="57"/>
    </row>
    <row r="24" s="1" customFormat="1" ht="33" customHeight="1" spans="1:12">
      <c r="A24" s="62" t="s">
        <v>44</v>
      </c>
      <c r="B24" s="59" t="s">
        <v>43</v>
      </c>
      <c r="C24" s="10" t="s">
        <v>31</v>
      </c>
      <c r="D24" s="53" t="s">
        <v>45</v>
      </c>
      <c r="E24" s="53"/>
      <c r="F24" s="10">
        <f>SUM(F18:F23)</f>
        <v>1530</v>
      </c>
      <c r="G24" s="54">
        <f t="shared" si="0"/>
        <v>76.5</v>
      </c>
      <c r="H24" s="54">
        <f t="shared" si="1"/>
        <v>1606.5</v>
      </c>
      <c r="I24" s="74"/>
      <c r="J24" s="58"/>
      <c r="K24" s="75"/>
      <c r="L24" s="57"/>
    </row>
    <row r="25" s="1" customFormat="1" ht="33" customHeight="1" spans="1:12">
      <c r="A25" s="62" t="s">
        <v>44</v>
      </c>
      <c r="B25" s="59" t="s">
        <v>43</v>
      </c>
      <c r="C25" s="10" t="s">
        <v>31</v>
      </c>
      <c r="D25" s="53" t="s">
        <v>45</v>
      </c>
      <c r="E25" s="53"/>
      <c r="F25" s="10">
        <v>1530</v>
      </c>
      <c r="G25" s="54">
        <f t="shared" si="0"/>
        <v>76.5</v>
      </c>
      <c r="H25" s="54">
        <f t="shared" si="1"/>
        <v>1606.5</v>
      </c>
      <c r="I25" s="74"/>
      <c r="J25" s="58"/>
      <c r="K25" s="75"/>
      <c r="L25" s="57"/>
    </row>
    <row r="26" s="1" customFormat="1" ht="33" customHeight="1" spans="1:12">
      <c r="A26" s="62" t="s">
        <v>44</v>
      </c>
      <c r="B26" s="59" t="s">
        <v>43</v>
      </c>
      <c r="C26" s="10" t="s">
        <v>31</v>
      </c>
      <c r="D26" s="53" t="s">
        <v>45</v>
      </c>
      <c r="E26" s="53"/>
      <c r="F26" s="10">
        <v>1530</v>
      </c>
      <c r="G26" s="54">
        <f t="shared" si="0"/>
        <v>76.5</v>
      </c>
      <c r="H26" s="54">
        <f t="shared" si="1"/>
        <v>1606.5</v>
      </c>
      <c r="I26" s="74"/>
      <c r="J26" s="58"/>
      <c r="K26" s="75"/>
      <c r="L26" s="57"/>
    </row>
    <row r="27" s="1" customFormat="1" ht="33" customHeight="1" spans="1:12">
      <c r="A27" s="62" t="s">
        <v>44</v>
      </c>
      <c r="B27" s="59" t="s">
        <v>43</v>
      </c>
      <c r="C27" s="10" t="s">
        <v>31</v>
      </c>
      <c r="D27" s="53" t="s">
        <v>45</v>
      </c>
      <c r="E27" s="53"/>
      <c r="F27" s="10">
        <v>1530</v>
      </c>
      <c r="G27" s="54">
        <f t="shared" si="0"/>
        <v>76.5</v>
      </c>
      <c r="H27" s="54">
        <f t="shared" si="1"/>
        <v>1606.5</v>
      </c>
      <c r="I27" s="74"/>
      <c r="J27" s="58"/>
      <c r="K27" s="75"/>
      <c r="L27" s="57"/>
    </row>
    <row r="28" s="1" customFormat="1" ht="19" customHeight="1" spans="1:12">
      <c r="A28" s="60" t="s">
        <v>44</v>
      </c>
      <c r="B28" s="50" t="s">
        <v>30</v>
      </c>
      <c r="C28" s="51" t="s">
        <v>31</v>
      </c>
      <c r="D28" s="52" t="s">
        <v>46</v>
      </c>
      <c r="E28" s="53" t="s">
        <v>33</v>
      </c>
      <c r="F28" s="10">
        <v>510</v>
      </c>
      <c r="G28" s="54">
        <f t="shared" ref="G28:G39" si="2">(F28*0.05)</f>
        <v>25.5</v>
      </c>
      <c r="H28" s="54">
        <f t="shared" ref="H28:H39" si="3">(F28+G28)</f>
        <v>535.5</v>
      </c>
      <c r="I28" s="74"/>
      <c r="J28" s="58"/>
      <c r="K28" s="75"/>
      <c r="L28" s="57"/>
    </row>
    <row r="29" s="1" customFormat="1" ht="15" spans="1:12">
      <c r="A29" s="61"/>
      <c r="B29" s="56"/>
      <c r="C29" s="57"/>
      <c r="D29" s="58"/>
      <c r="E29" s="53" t="s">
        <v>38</v>
      </c>
      <c r="F29" s="10">
        <v>796</v>
      </c>
      <c r="G29" s="54">
        <f t="shared" si="2"/>
        <v>39.8</v>
      </c>
      <c r="H29" s="54">
        <f t="shared" si="3"/>
        <v>835.8</v>
      </c>
      <c r="I29" s="74"/>
      <c r="J29" s="58"/>
      <c r="K29" s="75"/>
      <c r="L29" s="57"/>
    </row>
    <row r="30" s="1" customFormat="1" ht="15" spans="1:12">
      <c r="A30" s="61"/>
      <c r="B30" s="56"/>
      <c r="C30" s="57"/>
      <c r="D30" s="58"/>
      <c r="E30" s="53" t="s">
        <v>39</v>
      </c>
      <c r="F30" s="10">
        <v>847</v>
      </c>
      <c r="G30" s="54">
        <f t="shared" si="2"/>
        <v>42.35</v>
      </c>
      <c r="H30" s="54">
        <f t="shared" si="3"/>
        <v>889.35</v>
      </c>
      <c r="I30" s="74"/>
      <c r="J30" s="58"/>
      <c r="K30" s="75"/>
      <c r="L30" s="57"/>
    </row>
    <row r="31" s="1" customFormat="1" ht="18" customHeight="1" spans="1:12">
      <c r="A31" s="61"/>
      <c r="B31" s="56"/>
      <c r="C31" s="57"/>
      <c r="D31" s="58"/>
      <c r="E31" s="53" t="s">
        <v>40</v>
      </c>
      <c r="F31" s="10">
        <v>541</v>
      </c>
      <c r="G31" s="54">
        <f t="shared" si="2"/>
        <v>27.05</v>
      </c>
      <c r="H31" s="54">
        <f t="shared" si="3"/>
        <v>568.05</v>
      </c>
      <c r="I31" s="74"/>
      <c r="J31" s="58"/>
      <c r="K31" s="75"/>
      <c r="L31" s="57"/>
    </row>
    <row r="32" s="1" customFormat="1" ht="18" customHeight="1" spans="1:12">
      <c r="A32" s="61"/>
      <c r="B32" s="56"/>
      <c r="C32" s="57"/>
      <c r="D32" s="58"/>
      <c r="E32" s="53" t="s">
        <v>41</v>
      </c>
      <c r="F32" s="10">
        <v>265</v>
      </c>
      <c r="G32" s="54">
        <f t="shared" si="2"/>
        <v>13.25</v>
      </c>
      <c r="H32" s="54">
        <f t="shared" si="3"/>
        <v>278.25</v>
      </c>
      <c r="I32" s="74"/>
      <c r="J32" s="58"/>
      <c r="K32" s="75"/>
      <c r="L32" s="57"/>
    </row>
    <row r="33" s="1" customFormat="1" ht="18" customHeight="1" spans="1:12">
      <c r="A33" s="61"/>
      <c r="B33" s="56"/>
      <c r="C33" s="57"/>
      <c r="D33" s="58"/>
      <c r="E33" s="53" t="s">
        <v>42</v>
      </c>
      <c r="F33" s="10">
        <v>102</v>
      </c>
      <c r="G33" s="54">
        <f t="shared" si="2"/>
        <v>5.1</v>
      </c>
      <c r="H33" s="54">
        <f t="shared" si="3"/>
        <v>107.1</v>
      </c>
      <c r="I33" s="74"/>
      <c r="J33" s="58"/>
      <c r="K33" s="75"/>
      <c r="L33" s="57"/>
    </row>
    <row r="34" s="1" customFormat="1" ht="37" customHeight="1" spans="1:12">
      <c r="A34" s="62" t="s">
        <v>44</v>
      </c>
      <c r="B34" s="59" t="s">
        <v>43</v>
      </c>
      <c r="C34" s="10" t="s">
        <v>31</v>
      </c>
      <c r="D34" s="53" t="s">
        <v>46</v>
      </c>
      <c r="E34" s="53"/>
      <c r="F34" s="10">
        <f>SUM(F28:F33)</f>
        <v>3061</v>
      </c>
      <c r="G34" s="54">
        <f t="shared" si="2"/>
        <v>153.05</v>
      </c>
      <c r="H34" s="54">
        <f t="shared" si="3"/>
        <v>3214.05</v>
      </c>
      <c r="I34" s="74"/>
      <c r="J34" s="58"/>
      <c r="K34" s="75"/>
      <c r="L34" s="57"/>
    </row>
    <row r="35" s="1" customFormat="1" ht="37" customHeight="1" spans="1:12">
      <c r="A35" s="62" t="s">
        <v>44</v>
      </c>
      <c r="B35" s="59" t="s">
        <v>43</v>
      </c>
      <c r="C35" s="10" t="s">
        <v>31</v>
      </c>
      <c r="D35" s="53" t="s">
        <v>46</v>
      </c>
      <c r="E35" s="53"/>
      <c r="F35" s="10">
        <v>3061</v>
      </c>
      <c r="G35" s="54">
        <f t="shared" si="2"/>
        <v>153.05</v>
      </c>
      <c r="H35" s="54">
        <f t="shared" si="3"/>
        <v>3214.05</v>
      </c>
      <c r="I35" s="74"/>
      <c r="J35" s="58"/>
      <c r="K35" s="75"/>
      <c r="L35" s="57"/>
    </row>
    <row r="36" s="1" customFormat="1" ht="37" customHeight="1" spans="1:12">
      <c r="A36" s="62" t="s">
        <v>44</v>
      </c>
      <c r="B36" s="59" t="s">
        <v>43</v>
      </c>
      <c r="C36" s="10" t="s">
        <v>31</v>
      </c>
      <c r="D36" s="53" t="s">
        <v>46</v>
      </c>
      <c r="E36" s="53"/>
      <c r="F36" s="10">
        <v>3061</v>
      </c>
      <c r="G36" s="54">
        <f t="shared" si="2"/>
        <v>153.05</v>
      </c>
      <c r="H36" s="54">
        <f t="shared" si="3"/>
        <v>3214.05</v>
      </c>
      <c r="I36" s="74"/>
      <c r="J36" s="58"/>
      <c r="K36" s="75"/>
      <c r="L36" s="57"/>
    </row>
    <row r="37" s="1" customFormat="1" ht="37" customHeight="1" spans="1:12">
      <c r="A37" s="62" t="s">
        <v>44</v>
      </c>
      <c r="B37" s="59" t="s">
        <v>43</v>
      </c>
      <c r="C37" s="10" t="s">
        <v>31</v>
      </c>
      <c r="D37" s="53" t="s">
        <v>46</v>
      </c>
      <c r="E37" s="53"/>
      <c r="F37" s="10">
        <v>3061</v>
      </c>
      <c r="G37" s="54">
        <f t="shared" si="2"/>
        <v>153.05</v>
      </c>
      <c r="H37" s="54">
        <f t="shared" si="3"/>
        <v>3214.05</v>
      </c>
      <c r="I37" s="74"/>
      <c r="J37" s="58"/>
      <c r="K37" s="75"/>
      <c r="L37" s="57"/>
    </row>
    <row r="38" s="22" customFormat="1" ht="37" customHeight="1" spans="1:12">
      <c r="A38" s="62" t="s">
        <v>44</v>
      </c>
      <c r="B38" s="63" t="s">
        <v>47</v>
      </c>
      <c r="C38" s="10" t="s">
        <v>31</v>
      </c>
      <c r="D38" s="64" t="s">
        <v>48</v>
      </c>
      <c r="E38" s="65"/>
      <c r="F38" s="66">
        <v>7141</v>
      </c>
      <c r="G38" s="54">
        <f t="shared" si="2"/>
        <v>357.05</v>
      </c>
      <c r="H38" s="54">
        <f t="shared" si="3"/>
        <v>7498.05</v>
      </c>
      <c r="I38" s="76"/>
      <c r="J38" s="77"/>
      <c r="K38" s="78"/>
      <c r="L38" s="79"/>
    </row>
    <row r="39" s="1" customFormat="1" ht="26" customHeight="1" spans="1:12">
      <c r="A39" s="67" t="s">
        <v>49</v>
      </c>
      <c r="B39" s="68"/>
      <c r="C39" s="16"/>
      <c r="D39" s="10"/>
      <c r="E39" s="69"/>
      <c r="F39" s="10">
        <f>SUM(F8:F38)</f>
        <v>42846</v>
      </c>
      <c r="G39" s="54">
        <f t="shared" si="2"/>
        <v>2142.3</v>
      </c>
      <c r="H39" s="54">
        <f t="shared" si="3"/>
        <v>44988.3</v>
      </c>
      <c r="I39" s="80"/>
      <c r="J39" s="80"/>
      <c r="K39" s="80"/>
      <c r="L39" s="80"/>
    </row>
  </sheetData>
  <mergeCells count="20">
    <mergeCell ref="A1:L1"/>
    <mergeCell ref="A2:L2"/>
    <mergeCell ref="E3:F3"/>
    <mergeCell ref="E4:F4"/>
    <mergeCell ref="A8:A13"/>
    <mergeCell ref="A18:A23"/>
    <mergeCell ref="A28:A33"/>
    <mergeCell ref="B8:B13"/>
    <mergeCell ref="B18:B23"/>
    <mergeCell ref="B28:B33"/>
    <mergeCell ref="C8:C13"/>
    <mergeCell ref="C18:C23"/>
    <mergeCell ref="C28:C33"/>
    <mergeCell ref="D8:D13"/>
    <mergeCell ref="D18:D23"/>
    <mergeCell ref="D28:D33"/>
    <mergeCell ref="I8:I38"/>
    <mergeCell ref="J8:J38"/>
    <mergeCell ref="K8:K38"/>
    <mergeCell ref="L8:L38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B13" sqref="B13"/>
    </sheetView>
  </sheetViews>
  <sheetFormatPr defaultColWidth="9" defaultRowHeight="13.5" outlineLevelCol="2"/>
  <cols>
    <col min="1" max="1" width="30.125" customWidth="1"/>
    <col min="2" max="2" width="24.375" customWidth="1"/>
    <col min="3" max="3" width="24" customWidth="1"/>
  </cols>
  <sheetData>
    <row r="1" s="1" customFormat="1" ht="72" customHeight="1" spans="1:3">
      <c r="A1" s="2"/>
      <c r="B1" s="3"/>
      <c r="C1" s="4"/>
    </row>
    <row r="2" s="1" customFormat="1" ht="40" customHeight="1" spans="1:3">
      <c r="A2" s="5" t="s">
        <v>50</v>
      </c>
      <c r="B2" s="6"/>
      <c r="C2" s="7"/>
    </row>
    <row r="3" s="1" customFormat="1" ht="57" customHeight="1" spans="1:3">
      <c r="A3" s="5" t="s">
        <v>51</v>
      </c>
      <c r="B3" s="8" t="s">
        <v>29</v>
      </c>
      <c r="C3" s="9"/>
    </row>
    <row r="4" s="1" customFormat="1" ht="15.75" spans="1:3">
      <c r="A4" s="5" t="s">
        <v>52</v>
      </c>
      <c r="B4" s="10" t="s">
        <v>53</v>
      </c>
      <c r="C4" s="9"/>
    </row>
    <row r="5" s="1" customFormat="1" ht="66" customHeight="1" spans="1:3">
      <c r="A5" s="11" t="s">
        <v>54</v>
      </c>
      <c r="B5" s="12" t="s">
        <v>55</v>
      </c>
      <c r="C5" s="13" t="s">
        <v>56</v>
      </c>
    </row>
    <row r="6" s="1" customFormat="1" ht="16" customHeight="1" spans="1:3">
      <c r="A6" s="11" t="s">
        <v>57</v>
      </c>
      <c r="B6" s="14" t="s">
        <v>58</v>
      </c>
      <c r="C6" s="15" t="s">
        <v>34</v>
      </c>
    </row>
    <row r="7" s="1" customFormat="1" ht="120" customHeight="1" spans="1:3">
      <c r="A7" s="11" t="s">
        <v>59</v>
      </c>
      <c r="B7" s="16"/>
      <c r="C7" s="17"/>
    </row>
    <row r="8" s="1" customFormat="1" ht="14.25" spans="1:3">
      <c r="A8" s="5" t="s">
        <v>60</v>
      </c>
      <c r="B8" s="18" t="s">
        <v>37</v>
      </c>
      <c r="C8" s="19" t="s">
        <v>61</v>
      </c>
    </row>
    <row r="9" s="1" customFormat="1" ht="14.25" spans="1:3">
      <c r="A9" s="5" t="s">
        <v>62</v>
      </c>
      <c r="B9" s="5" t="s">
        <v>63</v>
      </c>
      <c r="C9" s="20" t="s">
        <v>64</v>
      </c>
    </row>
    <row r="10" s="1" customFormat="1" ht="14.25" spans="1:3">
      <c r="A10" s="5" t="s">
        <v>65</v>
      </c>
      <c r="B10" s="5" t="s">
        <v>66</v>
      </c>
      <c r="C10" s="20"/>
    </row>
    <row r="11" s="1" customFormat="1" ht="14.25" spans="1:3">
      <c r="A11" s="5" t="s">
        <v>67</v>
      </c>
      <c r="B11" s="5"/>
      <c r="C11" s="21"/>
    </row>
    <row r="13" spans="1:2">
      <c r="A13" s="81" t="s">
        <v>68</v>
      </c>
      <c r="B13" s="81" t="s">
        <v>68</v>
      </c>
    </row>
    <row r="14" spans="1:2">
      <c r="A14" s="81" t="s">
        <v>69</v>
      </c>
      <c r="B14" s="81" t="s">
        <v>69</v>
      </c>
    </row>
    <row r="15" spans="1:2">
      <c r="A15" s="81" t="s">
        <v>70</v>
      </c>
      <c r="B15" s="81" t="s">
        <v>70</v>
      </c>
    </row>
    <row r="16" spans="1:2">
      <c r="A16" s="81" t="s">
        <v>71</v>
      </c>
      <c r="B16" s="81" t="s">
        <v>71</v>
      </c>
    </row>
    <row r="17" spans="1:2">
      <c r="A17" s="81" t="s">
        <v>72</v>
      </c>
      <c r="B17" s="81" t="s">
        <v>72</v>
      </c>
    </row>
    <row r="18" spans="1:2">
      <c r="A18" s="81" t="s">
        <v>73</v>
      </c>
      <c r="B18" s="81" t="s">
        <v>73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2024-03-08T07:37:15Z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8B86135AB84747E3B901B47D2F20E6EC_12</vt:lpwstr>
  </property>
</Properties>
</file>