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<sst xmlns="http://schemas.openxmlformats.org/spreadsheetml/2006/main" count="145" uniqueCount="77">
  <si>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</si>
  <si>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</si>
  <si>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</si>
  <si>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丽豪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</si>
  <si>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</si>
  <si>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SF1657839471975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</si>
  <si>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</si>
  <si>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</si>
  <si>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</si>
  <si>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</si>
  <si>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</si>
  <si>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</si>
  <si>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</si>
  <si>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</si>
  <si>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</si>
  <si>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</si>
  <si>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</si>
  <si>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</si>
  <si>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</si>
  <si>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</si>
  <si>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</si>
  <si>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</si>
  <si>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</si>
  <si>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</si>
  <si>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</si>
  <si>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</si>
  <si>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</si>
  <si>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</si>
  <si>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</si>
  <si>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</si>
  <si>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49383-D</t>
  </si>
  <si>
    <t>米色缎带条码洗标
中国产地 
(care label )</t>
  </si>
  <si>
    <t>4786-119</t>
  </si>
  <si>
    <t>800</t>
  </si>
  <si>
    <t>XS</t>
  </si>
  <si>
    <t>1/2</t>
  </si>
  <si>
    <t>20.1</t>
  </si>
  <si>
    <t>20.5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</si>
  <si>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</si>
  <si>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</si>
  <si>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</si>
  <si>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</si>
  <si>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</si>
  <si>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米色缎带成分标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</si>
  <si>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</si>
  <si>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15.1</t>
  </si>
  <si>
    <t>15.5</t>
  </si>
  <si>
    <r>
      <rPr>
        <b/>
        <sz val="11"/>
        <color theme="1"/>
        <rFont val="Calibri"/>
        <charset val="0"/>
      </rPr>
      <t>42973-25</t>
    </r>
    <r>
      <rPr>
        <b/>
        <sz val="11"/>
        <color theme="1"/>
        <rFont val="宋体"/>
        <charset val="0"/>
      </rPr>
      <t>南美单</t>
    </r>
  </si>
  <si>
    <t>42973-25南美单</t>
  </si>
  <si>
    <r>
      <rPr>
        <b/>
        <sz val="11"/>
        <color theme="1"/>
        <rFont val="Calibri"/>
        <charset val="134"/>
      </rPr>
      <t>42973-25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</si>
  <si>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</si>
  <si>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</si>
  <si>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</si>
  <si>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</si>
  <si>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4786-119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</si>
  <si>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</si>
  <si>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RECYCLE CARE LABEL 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</si>
  <si>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</si>
  <si>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</si>
  <si>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</si>
  <si>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</si>
  <si>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</si>
  <si>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</si>
  <si>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</si>
  <si>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20.5KG</t>
  </si>
  <si>
    <t>Made In China</t>
  </si>
  <si>
    <t>Net Weight（净重）</t>
  </si>
  <si>
    <t>20.1KG</t>
  </si>
  <si>
    <t>Remark（备注）</t>
  </si>
  <si>
    <r>
      <rPr>
        <b/>
        <sz val="11"/>
        <color theme="1"/>
        <rFont val="Calibri"/>
        <charset val="134"/>
      </rPr>
      <t>49383-D 42973-25</t>
    </r>
    <r>
      <rPr>
        <b/>
        <sz val="11"/>
        <color theme="1"/>
        <rFont val="宋体"/>
        <charset val="134"/>
      </rPr>
      <t>南美单</t>
    </r>
  </si>
  <si>
    <t>15.5KG</t>
  </si>
  <si>
    <t>15.1KG</t>
  </si>
  <si>
    <t>04786119800019</t>
  </si>
  <si>
    <t>04786119800026</t>
  </si>
  <si>
    <t>04786119800040</t>
  </si>
  <si>
    <t>04786119800033</t>
  </si>
  <si>
    <t>04786119800057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</si>
</sst>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" fontId="4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7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9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1" fillId="0" borderId="0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1431290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1431290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1431290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1431290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1431290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1431290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0</xdr:row>
      <xdr:rowOff>419100</xdr:rowOff>
    </xdr:from>
    <xdr:to>
      <xdr:col>11</xdr:col>
      <xdr:colOff>695325</xdr:colOff>
      <xdr:row>4</xdr:row>
      <xdr:rowOff>140335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91300" y="419100"/>
          <a:ext cx="3219450" cy="1048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60325</xdr:rowOff>
    </xdr:from>
    <xdr:to>
      <xdr:col>1</xdr:col>
      <xdr:colOff>1076960</xdr:colOff>
      <xdr:row>6</xdr:row>
      <xdr:rowOff>1136650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181350"/>
          <a:ext cx="810260" cy="1076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180975</xdr:rowOff>
    </xdr:from>
    <xdr:to>
      <xdr:col>2</xdr:col>
      <xdr:colOff>1637665</xdr:colOff>
      <xdr:row>15</xdr:row>
      <xdr:rowOff>101600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735" y="6905625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4685" y="684149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180975</xdr:rowOff>
    </xdr:from>
    <xdr:to>
      <xdr:col>0</xdr:col>
      <xdr:colOff>1866265</xdr:colOff>
      <xdr:row>12</xdr:row>
      <xdr:rowOff>816610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94360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18</xdr:row>
      <xdr:rowOff>133350</xdr:rowOff>
    </xdr:from>
    <xdr:to>
      <xdr:col>1</xdr:col>
      <xdr:colOff>934085</xdr:colOff>
      <xdr:row>18</xdr:row>
      <xdr:rowOff>1628140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95525" y="8404225"/>
          <a:ext cx="695960" cy="14947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7" workbookViewId="0">
      <selection activeCell="F17" sqref="F17:F26"/>
    </sheetView>
  </sheetViews>
  <sheetFormatPr defaultColWidth="9" defaultRowHeight="13.5"/>
  <cols>
    <col min="1" max="1" width="9.75" style="1" customWidth="1"/>
    <col min="2" max="2" width="26.625" style="1" customWidth="1"/>
    <col min="3" max="3" width="9" style="1"/>
    <col min="4" max="4" width="11.25" style="1" customWidth="1"/>
    <col min="5" max="11" width="9" style="1"/>
    <col min="12" max="12" width="11.25" style="1" customWidth="1"/>
    <col min="13" max="16384" width="9" style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s="1" customFormat="1" ht="26.25" spans="1:12">
      <c r="A2" s="22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" customFormat="1" ht="26.25" spans="1:12">
      <c r="A3" s="25"/>
      <c r="B3" s="25"/>
      <c r="C3" s="25"/>
      <c r="D3" s="25" t="s">
        <v>2</v>
      </c>
      <c r="E3" s="26">
        <v>45364</v>
      </c>
      <c r="F3" s="26"/>
      <c r="G3" s="1" t="s">
        <v>3</v>
      </c>
      <c r="H3" s="27"/>
      <c r="I3" s="23"/>
      <c r="J3" s="71"/>
      <c r="K3" s="71"/>
      <c r="L3" s="25"/>
    </row>
    <row r="4" s="1" customFormat="1" ht="15" spans="1:12">
      <c r="A4" s="25"/>
      <c r="B4" s="25"/>
      <c r="C4" s="25"/>
      <c r="D4" s="28" t="s">
        <v>4</v>
      </c>
      <c r="E4" s="29" t="s">
        <v>5</v>
      </c>
      <c r="F4" s="30"/>
      <c r="G4" s="31"/>
      <c r="H4" s="32"/>
      <c r="I4" s="72"/>
      <c r="J4" s="73"/>
      <c r="K4" s="73"/>
      <c r="L4" s="72"/>
    </row>
    <row r="5" s="1" customFormat="1" ht="26.25" spans="1:12">
      <c r="A5" s="25"/>
      <c r="B5" s="25"/>
      <c r="C5" s="25"/>
      <c r="D5" s="25"/>
      <c r="E5" s="25"/>
      <c r="F5" s="25"/>
      <c r="G5" s="33"/>
      <c r="H5" s="27"/>
      <c r="I5" s="23"/>
      <c r="J5" s="71"/>
      <c r="K5" s="71"/>
      <c r="L5" s="25"/>
    </row>
    <row r="6" s="1" customFormat="1" ht="25.5" spans="1:12">
      <c r="A6" s="34" t="s">
        <v>6</v>
      </c>
      <c r="B6" s="35" t="s">
        <v>7</v>
      </c>
      <c r="C6" s="35" t="s">
        <v>8</v>
      </c>
      <c r="D6" s="36" t="s">
        <v>9</v>
      </c>
      <c r="E6" s="36" t="s">
        <v>10</v>
      </c>
      <c r="F6" s="37" t="s">
        <v>11</v>
      </c>
      <c r="G6" s="38" t="s">
        <v>12</v>
      </c>
      <c r="H6" s="39" t="s">
        <v>13</v>
      </c>
      <c r="I6" s="38" t="s">
        <v>14</v>
      </c>
      <c r="J6" s="38" t="s">
        <v>15</v>
      </c>
      <c r="K6" s="38" t="s">
        <v>16</v>
      </c>
      <c r="L6" s="35" t="s">
        <v>17</v>
      </c>
    </row>
    <row r="7" s="1" customFormat="1" ht="24.75" spans="1:12">
      <c r="A7" s="40" t="s">
        <v>18</v>
      </c>
      <c r="B7" s="41" t="s">
        <v>19</v>
      </c>
      <c r="C7" s="42" t="s">
        <v>20</v>
      </c>
      <c r="D7" s="43" t="s">
        <v>21</v>
      </c>
      <c r="E7" s="44" t="s">
        <v>22</v>
      </c>
      <c r="F7" s="45" t="s">
        <v>23</v>
      </c>
      <c r="G7" s="43" t="s">
        <v>24</v>
      </c>
      <c r="H7" s="46" t="s">
        <v>25</v>
      </c>
      <c r="I7" s="74" t="s">
        <v>26</v>
      </c>
      <c r="J7" s="74" t="s">
        <v>27</v>
      </c>
      <c r="K7" s="74" t="s">
        <v>28</v>
      </c>
      <c r="L7" s="75" t="s">
        <v>29</v>
      </c>
    </row>
    <row r="8" s="1" customFormat="1" ht="19" customHeight="1" spans="1:12">
      <c r="A8" s="47" t="s">
        <v>30</v>
      </c>
      <c r="B8" s="48" t="s">
        <v>31</v>
      </c>
      <c r="C8" s="49" t="s">
        <v>32</v>
      </c>
      <c r="D8" s="50" t="s">
        <v>33</v>
      </c>
      <c r="E8" s="51" t="s">
        <v>34</v>
      </c>
      <c r="F8" s="52">
        <v>7319</v>
      </c>
      <c r="G8" s="53">
        <f>(F8*0.05)</f>
        <v>365.95</v>
      </c>
      <c r="H8" s="53">
        <f t="shared" ref="H8:H13" si="0">(F8+G8)</f>
        <v>7684.95</v>
      </c>
      <c r="I8" s="76" t="s">
        <v>35</v>
      </c>
      <c r="J8" s="76" t="s">
        <v>36</v>
      </c>
      <c r="K8" s="76" t="s">
        <v>37</v>
      </c>
      <c r="L8" s="76" t="s">
        <v>38</v>
      </c>
    </row>
    <row r="9" s="1" customFormat="1" ht="15" spans="1:12">
      <c r="A9" s="54"/>
      <c r="B9" s="55"/>
      <c r="C9" s="56"/>
      <c r="D9" s="57"/>
      <c r="E9" s="51" t="s">
        <v>39</v>
      </c>
      <c r="F9" s="52">
        <v>11067</v>
      </c>
      <c r="G9" s="53">
        <f>(F9*0.05)</f>
        <v>553.35</v>
      </c>
      <c r="H9" s="53">
        <f t="shared" si="0"/>
        <v>11620.35</v>
      </c>
      <c r="I9" s="77"/>
      <c r="J9" s="77"/>
      <c r="K9" s="77"/>
      <c r="L9" s="77"/>
    </row>
    <row r="10" s="1" customFormat="1" ht="15" spans="1:12">
      <c r="A10" s="54"/>
      <c r="B10" s="55"/>
      <c r="C10" s="56"/>
      <c r="D10" s="57"/>
      <c r="E10" s="51" t="s">
        <v>40</v>
      </c>
      <c r="F10" s="52">
        <v>9960</v>
      </c>
      <c r="G10" s="53">
        <f>(F10*0.05)</f>
        <v>498</v>
      </c>
      <c r="H10" s="53">
        <f t="shared" si="0"/>
        <v>10458</v>
      </c>
      <c r="I10" s="77"/>
      <c r="J10" s="77"/>
      <c r="K10" s="77"/>
      <c r="L10" s="77"/>
    </row>
    <row r="11" s="1" customFormat="1" ht="15" spans="1:12">
      <c r="A11" s="54"/>
      <c r="B11" s="55"/>
      <c r="C11" s="56"/>
      <c r="D11" s="57"/>
      <c r="E11" s="51" t="s">
        <v>41</v>
      </c>
      <c r="F11" s="52">
        <v>5605</v>
      </c>
      <c r="G11" s="53">
        <f>(F11*0.05)</f>
        <v>280.25</v>
      </c>
      <c r="H11" s="53">
        <f t="shared" si="0"/>
        <v>5885.25</v>
      </c>
      <c r="I11" s="77"/>
      <c r="J11" s="77"/>
      <c r="K11" s="77"/>
      <c r="L11" s="77"/>
    </row>
    <row r="12" s="1" customFormat="1" ht="15" spans="1:12">
      <c r="A12" s="54"/>
      <c r="B12" s="55"/>
      <c r="C12" s="56"/>
      <c r="D12" s="57"/>
      <c r="E12" s="51" t="s">
        <v>42</v>
      </c>
      <c r="F12" s="52">
        <v>1749</v>
      </c>
      <c r="G12" s="53">
        <f>(F12*0.05)</f>
        <v>87.45</v>
      </c>
      <c r="H12" s="53">
        <f t="shared" si="0"/>
        <v>1836.45</v>
      </c>
      <c r="I12" s="77"/>
      <c r="J12" s="77"/>
      <c r="K12" s="77"/>
      <c r="L12" s="77"/>
    </row>
    <row r="13" s="21" customFormat="1" ht="30" spans="1:12">
      <c r="A13" s="9" t="s">
        <v>30</v>
      </c>
      <c r="B13" s="58" t="s">
        <v>43</v>
      </c>
      <c r="C13" s="11" t="s">
        <v>32</v>
      </c>
      <c r="D13" s="59" t="s">
        <v>33</v>
      </c>
      <c r="E13" s="59"/>
      <c r="F13" s="60">
        <f>SUM(F8:F12)</f>
        <v>35700</v>
      </c>
      <c r="G13" s="53">
        <f>(F13*0.07)</f>
        <v>2499</v>
      </c>
      <c r="H13" s="61">
        <f t="shared" si="0"/>
        <v>38199</v>
      </c>
      <c r="I13" s="77"/>
      <c r="J13" s="77"/>
      <c r="K13" s="77"/>
      <c r="L13" s="77"/>
    </row>
    <row r="14" s="21" customFormat="1" ht="31" customHeight="1" spans="1:12">
      <c r="A14" s="62" t="s">
        <v>30</v>
      </c>
      <c r="B14" s="48" t="s">
        <v>43</v>
      </c>
      <c r="C14" s="63" t="s">
        <v>32</v>
      </c>
      <c r="D14" s="64" t="s">
        <v>33</v>
      </c>
      <c r="E14" s="64"/>
      <c r="F14" s="65">
        <f>SUM(F8:F12)</f>
        <v>35700</v>
      </c>
      <c r="G14" s="66">
        <f>(F14*0.07)</f>
        <v>2499</v>
      </c>
      <c r="H14" s="67">
        <f t="shared" ref="H14:H27" si="1">(F14+G14)</f>
        <v>38199</v>
      </c>
      <c r="I14" s="77"/>
      <c r="J14" s="77"/>
      <c r="K14" s="77"/>
      <c r="L14" s="77"/>
    </row>
    <row r="15" s="21" customFormat="1" ht="31" customHeight="1" spans="1:12">
      <c r="A15" s="9" t="s">
        <v>30</v>
      </c>
      <c r="B15" s="58" t="s">
        <v>43</v>
      </c>
      <c r="C15" s="11" t="s">
        <v>32</v>
      </c>
      <c r="D15" s="59" t="s">
        <v>33</v>
      </c>
      <c r="E15" s="59"/>
      <c r="F15" s="60">
        <v>35700</v>
      </c>
      <c r="G15" s="53">
        <f>(F15*0.07)</f>
        <v>2499</v>
      </c>
      <c r="H15" s="61">
        <f t="shared" si="1"/>
        <v>38199</v>
      </c>
      <c r="I15" s="78" t="s">
        <v>44</v>
      </c>
      <c r="J15" s="78" t="s">
        <v>45</v>
      </c>
      <c r="K15" s="78" t="s">
        <v>46</v>
      </c>
      <c r="L15" s="78" t="s">
        <v>38</v>
      </c>
    </row>
    <row r="16" s="21" customFormat="1" ht="31" customHeight="1" spans="1:12">
      <c r="A16" s="9" t="s">
        <v>30</v>
      </c>
      <c r="B16" s="58" t="s">
        <v>43</v>
      </c>
      <c r="C16" s="11" t="s">
        <v>32</v>
      </c>
      <c r="D16" s="59" t="s">
        <v>33</v>
      </c>
      <c r="E16" s="59"/>
      <c r="F16" s="60">
        <v>35700</v>
      </c>
      <c r="G16" s="53">
        <f>(F16*0.07)</f>
        <v>2499</v>
      </c>
      <c r="H16" s="61">
        <f t="shared" si="1"/>
        <v>38199</v>
      </c>
      <c r="I16" s="78"/>
      <c r="J16" s="78"/>
      <c r="K16" s="78"/>
      <c r="L16" s="78"/>
    </row>
    <row r="17" s="21" customFormat="1" ht="38" customHeight="1" spans="1:12">
      <c r="A17" s="68" t="s">
        <v>47</v>
      </c>
      <c r="B17" s="58" t="s">
        <v>31</v>
      </c>
      <c r="C17" s="52" t="s">
        <v>32</v>
      </c>
      <c r="D17" s="51" t="s">
        <v>33</v>
      </c>
      <c r="E17" s="51" t="s">
        <v>34</v>
      </c>
      <c r="F17" s="52">
        <v>316</v>
      </c>
      <c r="G17" s="53">
        <f t="shared" ref="G17:G21" si="2">(F17*0.05)</f>
        <v>15.8</v>
      </c>
      <c r="H17" s="53">
        <f t="shared" si="1"/>
        <v>331.8</v>
      </c>
      <c r="I17" s="78"/>
      <c r="J17" s="78"/>
      <c r="K17" s="78"/>
      <c r="L17" s="78"/>
    </row>
    <row r="18" ht="15" spans="1:12">
      <c r="A18" s="68"/>
      <c r="B18" s="58"/>
      <c r="C18" s="52"/>
      <c r="D18" s="51"/>
      <c r="E18" s="51" t="s">
        <v>39</v>
      </c>
      <c r="F18" s="52">
        <v>481</v>
      </c>
      <c r="G18" s="53">
        <f t="shared" si="2"/>
        <v>24.05</v>
      </c>
      <c r="H18" s="53">
        <f t="shared" si="1"/>
        <v>505.05</v>
      </c>
      <c r="I18" s="78"/>
      <c r="J18" s="78"/>
      <c r="K18" s="78"/>
      <c r="L18" s="78"/>
    </row>
    <row r="19" ht="15" spans="1:12">
      <c r="A19" s="68"/>
      <c r="B19" s="58"/>
      <c r="C19" s="52"/>
      <c r="D19" s="51"/>
      <c r="E19" s="51" t="s">
        <v>40</v>
      </c>
      <c r="F19" s="52">
        <v>431</v>
      </c>
      <c r="G19" s="53">
        <f t="shared" si="2"/>
        <v>21.55</v>
      </c>
      <c r="H19" s="53">
        <f t="shared" si="1"/>
        <v>452.55</v>
      </c>
      <c r="I19" s="78"/>
      <c r="J19" s="78"/>
      <c r="K19" s="78"/>
      <c r="L19" s="78"/>
    </row>
    <row r="20" ht="15" spans="1:12">
      <c r="A20" s="68"/>
      <c r="B20" s="58"/>
      <c r="C20" s="52"/>
      <c r="D20" s="51"/>
      <c r="E20" s="51" t="s">
        <v>41</v>
      </c>
      <c r="F20" s="52">
        <v>242</v>
      </c>
      <c r="G20" s="53">
        <f t="shared" si="2"/>
        <v>12.1</v>
      </c>
      <c r="H20" s="53">
        <f t="shared" si="1"/>
        <v>254.1</v>
      </c>
      <c r="I20" s="78"/>
      <c r="J20" s="78"/>
      <c r="K20" s="78"/>
      <c r="L20" s="78"/>
    </row>
    <row r="21" ht="15" spans="1:12">
      <c r="A21" s="68"/>
      <c r="B21" s="58"/>
      <c r="C21" s="52"/>
      <c r="D21" s="51"/>
      <c r="E21" s="51" t="s">
        <v>42</v>
      </c>
      <c r="F21" s="52">
        <v>75</v>
      </c>
      <c r="G21" s="53">
        <f t="shared" si="2"/>
        <v>3.75</v>
      </c>
      <c r="H21" s="53">
        <f t="shared" si="1"/>
        <v>78.75</v>
      </c>
      <c r="I21" s="78"/>
      <c r="J21" s="78"/>
      <c r="K21" s="78"/>
      <c r="L21" s="78"/>
    </row>
    <row r="22" ht="30" spans="1:12">
      <c r="A22" s="9" t="s">
        <v>48</v>
      </c>
      <c r="B22" s="58" t="s">
        <v>43</v>
      </c>
      <c r="C22" s="11" t="s">
        <v>32</v>
      </c>
      <c r="D22" s="59" t="s">
        <v>33</v>
      </c>
      <c r="E22" s="59"/>
      <c r="F22" s="60">
        <f>SUM(F17:F21)</f>
        <v>1545</v>
      </c>
      <c r="G22" s="53">
        <f>(F22*0.07)</f>
        <v>108.15</v>
      </c>
      <c r="H22" s="61">
        <f t="shared" si="1"/>
        <v>1653.15</v>
      </c>
      <c r="I22" s="78"/>
      <c r="J22" s="78"/>
      <c r="K22" s="78"/>
      <c r="L22" s="78"/>
    </row>
    <row r="23" ht="30" spans="1:12">
      <c r="A23" s="9" t="s">
        <v>48</v>
      </c>
      <c r="B23" s="58" t="s">
        <v>43</v>
      </c>
      <c r="C23" s="11" t="s">
        <v>32</v>
      </c>
      <c r="D23" s="59" t="s">
        <v>33</v>
      </c>
      <c r="E23" s="59"/>
      <c r="F23" s="60">
        <f>SUM(F17:F21)</f>
        <v>1545</v>
      </c>
      <c r="G23" s="53">
        <f t="shared" ref="G23:G27" si="3">(F23*0.07)</f>
        <v>108.15</v>
      </c>
      <c r="H23" s="61">
        <f t="shared" si="1"/>
        <v>1653.15</v>
      </c>
      <c r="I23" s="78"/>
      <c r="J23" s="78"/>
      <c r="K23" s="78"/>
      <c r="L23" s="78"/>
    </row>
    <row r="24" ht="30" spans="1:12">
      <c r="A24" s="9" t="s">
        <v>48</v>
      </c>
      <c r="B24" s="58" t="s">
        <v>43</v>
      </c>
      <c r="C24" s="11" t="s">
        <v>32</v>
      </c>
      <c r="D24" s="59" t="s">
        <v>33</v>
      </c>
      <c r="E24" s="59"/>
      <c r="F24" s="60">
        <f>SUM(F17:F21)</f>
        <v>1545</v>
      </c>
      <c r="G24" s="53">
        <f t="shared" si="3"/>
        <v>108.15</v>
      </c>
      <c r="H24" s="61">
        <f t="shared" si="1"/>
        <v>1653.15</v>
      </c>
      <c r="I24" s="78"/>
      <c r="J24" s="78"/>
      <c r="K24" s="78"/>
      <c r="L24" s="78"/>
    </row>
    <row r="25" ht="30" spans="1:12">
      <c r="A25" s="9" t="s">
        <v>49</v>
      </c>
      <c r="B25" s="58" t="s">
        <v>43</v>
      </c>
      <c r="C25" s="11" t="s">
        <v>32</v>
      </c>
      <c r="D25" s="59" t="s">
        <v>33</v>
      </c>
      <c r="E25" s="59"/>
      <c r="F25" s="60">
        <v>1545</v>
      </c>
      <c r="G25" s="53">
        <f t="shared" si="3"/>
        <v>108.15</v>
      </c>
      <c r="H25" s="61">
        <f t="shared" si="1"/>
        <v>1653.15</v>
      </c>
      <c r="I25" s="78"/>
      <c r="J25" s="78"/>
      <c r="K25" s="78"/>
      <c r="L25" s="78"/>
    </row>
    <row r="26" ht="30" spans="1:12">
      <c r="A26" s="9" t="s">
        <v>48</v>
      </c>
      <c r="B26" s="58" t="s">
        <v>43</v>
      </c>
      <c r="C26" s="11" t="s">
        <v>32</v>
      </c>
      <c r="D26" s="59" t="s">
        <v>33</v>
      </c>
      <c r="E26" s="59"/>
      <c r="F26" s="60">
        <v>1545</v>
      </c>
      <c r="G26" s="53">
        <f t="shared" si="3"/>
        <v>108.15</v>
      </c>
      <c r="H26" s="61">
        <f t="shared" si="1"/>
        <v>1653.15</v>
      </c>
      <c r="I26" s="78"/>
      <c r="J26" s="78"/>
      <c r="K26" s="78"/>
      <c r="L26" s="78"/>
    </row>
    <row r="27" ht="15" spans="1:12">
      <c r="A27" s="58" t="s">
        <v>50</v>
      </c>
      <c r="B27" s="69"/>
      <c r="C27" s="11"/>
      <c r="D27" s="59"/>
      <c r="E27" s="70"/>
      <c r="F27" s="60">
        <f>SUM(F8:F26)</f>
        <v>187770</v>
      </c>
      <c r="G27" s="53">
        <f t="shared" si="3"/>
        <v>13143.9</v>
      </c>
      <c r="H27" s="61">
        <f t="shared" si="1"/>
        <v>200913.9</v>
      </c>
      <c r="I27" s="79"/>
      <c r="J27" s="79"/>
      <c r="K27" s="79"/>
      <c r="L27" s="79"/>
    </row>
  </sheetData>
  <mergeCells count="20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14"/>
    <mergeCell ref="I15:I26"/>
    <mergeCell ref="J8:J14"/>
    <mergeCell ref="J15:J26"/>
    <mergeCell ref="K8:K14"/>
    <mergeCell ref="K15:K26"/>
    <mergeCell ref="L8:L14"/>
    <mergeCell ref="L15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14" workbookViewId="0">
      <selection activeCell="D38" sqref="D38"/>
    </sheetView>
  </sheetViews>
  <sheetFormatPr defaultColWidth="9" defaultRowHeight="14.25" outlineLevelCol="2"/>
  <cols>
    <col min="1" max="1" width="27" style="2" customWidth="1"/>
    <col min="2" max="2" width="29.5" style="2" customWidth="1"/>
    <col min="3" max="3" width="26" style="2" customWidth="1"/>
    <col min="4" max="16384" width="9" style="2"/>
  </cols>
  <sheetData>
    <row r="1" s="1" customFormat="1" ht="72" customHeight="1" spans="1:3">
      <c r="A1" s="3"/>
      <c r="B1" s="4"/>
      <c r="C1" s="5"/>
    </row>
    <row r="2" s="1" customFormat="1" ht="40" customHeight="1" spans="1:3">
      <c r="A2" s="6" t="s">
        <v>51</v>
      </c>
      <c r="B2" s="7"/>
      <c r="C2" s="8"/>
    </row>
    <row r="3" s="1" customFormat="1" ht="57" customHeight="1" spans="1:3">
      <c r="A3" s="6" t="s">
        <v>52</v>
      </c>
      <c r="B3" s="9" t="s">
        <v>30</v>
      </c>
      <c r="C3" s="10"/>
    </row>
    <row r="4" s="1" customFormat="1" ht="15.75" spans="1:3">
      <c r="A4" s="6" t="s">
        <v>53</v>
      </c>
      <c r="B4" s="11" t="s">
        <v>54</v>
      </c>
      <c r="C4" s="10"/>
    </row>
    <row r="5" s="1" customFormat="1" ht="45" customHeight="1" spans="1:3">
      <c r="A5" s="6" t="s">
        <v>55</v>
      </c>
      <c r="B5" s="12" t="s">
        <v>56</v>
      </c>
      <c r="C5" s="13" t="s">
        <v>57</v>
      </c>
    </row>
    <row r="6" s="1" customFormat="1" ht="16" customHeight="1" spans="1:3">
      <c r="A6" s="6" t="s">
        <v>58</v>
      </c>
      <c r="B6" s="14" t="s">
        <v>59</v>
      </c>
      <c r="C6" s="15" t="s">
        <v>35</v>
      </c>
    </row>
    <row r="7" s="1" customFormat="1" ht="116" customHeight="1" spans="1:3">
      <c r="A7" s="6" t="s">
        <v>60</v>
      </c>
      <c r="B7" s="16"/>
      <c r="C7" s="17"/>
    </row>
    <row r="8" s="1" customFormat="1" spans="1:3">
      <c r="A8" s="6" t="s">
        <v>61</v>
      </c>
      <c r="B8" s="6" t="s">
        <v>38</v>
      </c>
      <c r="C8" s="18" t="s">
        <v>62</v>
      </c>
    </row>
    <row r="9" s="1" customFormat="1" spans="1:3">
      <c r="A9" s="6" t="s">
        <v>63</v>
      </c>
      <c r="B9" s="6" t="s">
        <v>64</v>
      </c>
      <c r="C9" s="19" t="s">
        <v>65</v>
      </c>
    </row>
    <row r="10" s="1" customFormat="1" spans="1:3">
      <c r="A10" s="6" t="s">
        <v>66</v>
      </c>
      <c r="B10" s="6" t="s">
        <v>67</v>
      </c>
      <c r="C10" s="19"/>
    </row>
    <row r="11" s="1" customFormat="1" spans="1:3">
      <c r="A11" s="6" t="s">
        <v>68</v>
      </c>
      <c r="B11" s="6"/>
      <c r="C11" s="20"/>
    </row>
    <row r="12" s="1" customFormat="1" ht="35" customHeight="1"/>
    <row r="13" ht="75.75" spans="1:3">
      <c r="A13" s="3"/>
      <c r="B13" s="4"/>
      <c r="C13" s="5"/>
    </row>
    <row r="14" ht="41" customHeight="1" spans="1:3">
      <c r="A14" s="6" t="s">
        <v>51</v>
      </c>
      <c r="B14" s="7"/>
      <c r="C14" s="8"/>
    </row>
    <row r="15" ht="23" customHeight="1" spans="1:3">
      <c r="A15" s="6" t="s">
        <v>52</v>
      </c>
      <c r="B15" s="9" t="s">
        <v>69</v>
      </c>
      <c r="C15" s="10"/>
    </row>
    <row r="16" ht="15.75" spans="1:3">
      <c r="A16" s="6" t="s">
        <v>53</v>
      </c>
      <c r="B16" s="11" t="s">
        <v>54</v>
      </c>
      <c r="C16" s="10"/>
    </row>
    <row r="17" ht="27.75" spans="1:3">
      <c r="A17" s="6" t="s">
        <v>55</v>
      </c>
      <c r="B17" s="12" t="s">
        <v>56</v>
      </c>
      <c r="C17" s="13" t="s">
        <v>57</v>
      </c>
    </row>
    <row r="18" spans="1:3">
      <c r="A18" s="6" t="s">
        <v>58</v>
      </c>
      <c r="B18" s="14" t="s">
        <v>59</v>
      </c>
      <c r="C18" s="15" t="s">
        <v>44</v>
      </c>
    </row>
    <row r="19" ht="147" customHeight="1" spans="1:3">
      <c r="A19" s="6" t="s">
        <v>60</v>
      </c>
      <c r="B19" s="16"/>
      <c r="C19" s="17"/>
    </row>
    <row r="20" spans="1:3">
      <c r="A20" s="6" t="s">
        <v>61</v>
      </c>
      <c r="B20" s="6" t="s">
        <v>38</v>
      </c>
      <c r="C20" s="18" t="s">
        <v>62</v>
      </c>
    </row>
    <row r="21" spans="1:3">
      <c r="A21" s="6" t="s">
        <v>63</v>
      </c>
      <c r="B21" s="6" t="s">
        <v>70</v>
      </c>
      <c r="C21" s="19" t="s">
        <v>65</v>
      </c>
    </row>
    <row r="22" spans="1:3">
      <c r="A22" s="6" t="s">
        <v>66</v>
      </c>
      <c r="B22" s="6" t="s">
        <v>71</v>
      </c>
      <c r="C22" s="19"/>
    </row>
    <row r="23" spans="1:3">
      <c r="A23" s="6" t="s">
        <v>68</v>
      </c>
      <c r="B23" s="6"/>
      <c r="C23" s="20"/>
    </row>
    <row r="26" spans="1:2">
      <c r="A26" s="80" t="s">
        <v>72</v>
      </c>
      <c r="B26" s="80" t="s">
        <v>72</v>
      </c>
    </row>
    <row r="27" spans="1:2">
      <c r="A27" s="80" t="s">
        <v>73</v>
      </c>
      <c r="B27" s="80" t="s">
        <v>73</v>
      </c>
    </row>
    <row r="28" spans="1:2">
      <c r="A28" s="80" t="s">
        <v>74</v>
      </c>
      <c r="B28" s="80" t="s">
        <v>75</v>
      </c>
    </row>
    <row r="29" spans="1:2">
      <c r="A29" s="80" t="s">
        <v>74</v>
      </c>
      <c r="B29" s="80" t="s">
        <v>74</v>
      </c>
    </row>
    <row r="30" spans="1:2">
      <c r="A30" s="80" t="s">
        <v>76</v>
      </c>
      <c r="B30" s="80" t="s">
        <v>76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2024-03-13T12:54:45Z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FAC7CE267CA04C37A9B816D65FD7C10B_13</vt:lpwstr>
  </property>
</Properties>
</file>