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5390" windowHeight="7830"/>
  </bookViews>
  <sheets>
    <sheet name="箱单" sheetId="6" r:id="rId1"/>
    <sheet name="箱贴" sheetId="7" r:id="rId2"/>
  </sheets>
  <definedNames>
    <definedName name="_xlnm.Print_Area" localSheetId="0">箱单!$A$1:$L$12</definedName>
    <definedName name="_xlnm.Print_Area" localSheetId="1">箱贴!$A$1:$C$11</definedName>
  </definedNames>
  <calcPr calcId="124519"/>
</workbook>
</file>

<file path=xl/calcChain.xml><?xml version="1.0" encoding="utf-8"?>
<calcChain xmlns="http://schemas.openxmlformats.org/spreadsheetml/2006/main">
  <c r="G7" i="6"/>
  <c r="G8"/>
  <c r="H8" s="1"/>
  <c r="G9"/>
  <c r="H9" s="1"/>
  <c r="F10"/>
  <c r="B7" i="7" s="1"/>
  <c r="B2"/>
  <c r="B3"/>
  <c r="B4"/>
  <c r="B5"/>
  <c r="C6"/>
  <c r="B8"/>
  <c r="B9"/>
  <c r="B10"/>
  <c r="G10" i="6" l="1"/>
  <c r="H7"/>
  <c r="H10" s="1"/>
</calcChain>
</file>

<file path=xl/sharedStrings.xml><?xml version="1.0" encoding="utf-8"?>
<sst xmlns="http://schemas.openxmlformats.org/spreadsheetml/2006/main" count="56" uniqueCount="56">
  <si>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family val="3"/>
        <charset val="134"/>
      </rPr>
      <t>）</t>
    </r>
  </si>
  <si>
    <t>Shipping Date 发货日期:</t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</si>
  <si>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</si>
  <si>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</si>
  <si>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</si>
  <si>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</si>
  <si>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</si>
  <si>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</si>
  <si>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</si>
  <si>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</si>
  <si>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</si>
  <si>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</si>
  <si>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</si>
  <si>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</si>
  <si>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</si>
  <si>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</si>
  <si>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</si>
  <si>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</si>
  <si>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</si>
  <si>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</si>
  <si>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</si>
  <si>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</si>
  <si>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</si>
  <si>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</si>
  <si>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family val="3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</si>
  <si>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毛重（公斤</t>
    </r>
    <r>
      <rPr>
        <b/>
        <sz val="10"/>
        <rFont val="Calibri"/>
        <family val="2"/>
      </rPr>
      <t>)</t>
    </r>
  </si>
  <si>
    <t>备注(CM)</t>
  </si>
  <si>
    <t>1/1</t>
  </si>
  <si>
    <t>S</t>
  </si>
  <si>
    <t>M</t>
  </si>
  <si>
    <t>L</t>
  </si>
  <si>
    <t>合计</t>
  </si>
  <si>
    <t xml:space="preserve"> </t>
  </si>
  <si>
    <t>Factory name (工厂名称)</t>
  </si>
  <si>
    <t>PO. Number(订单号)</t>
  </si>
  <si>
    <t>Style Code.(款号)</t>
  </si>
  <si>
    <t>Product Code.(产品编号)</t>
  </si>
  <si>
    <t>Carton No.(箱号):</t>
  </si>
  <si>
    <t>Inner Packages(包装方式）</t>
  </si>
  <si>
    <t>1500pcs/bundle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</si>
  <si>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</si>
  <si>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</si>
  <si>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</si>
  <si>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</si>
  <si>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</si>
  <si>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</si>
  <si>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</si>
  <si>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丽豪</t>
    <phoneticPr fontId="13" type="noConversion"/>
  </si>
  <si>
    <t>4786/629</t>
    <phoneticPr fontId="13" type="noConversion"/>
  </si>
  <si>
    <t>251</t>
    <phoneticPr fontId="13" type="noConversion"/>
  </si>
  <si>
    <t>34192-D</t>
    <phoneticPr fontId="13" type="noConversion"/>
  </si>
  <si>
    <t>SF 152 715 730 4954</t>
    <phoneticPr fontId="13" type="noConversion"/>
  </si>
  <si>
    <t>WLZKUNS006柬埔寨女童上装（5.1*5.1）</t>
    <phoneticPr fontId="13" type="noConversion"/>
  </si>
  <si>
    <t>0.5</t>
    <phoneticPr fontId="13" type="noConversion"/>
  </si>
  <si>
    <t>1</t>
    <phoneticPr fontId="13" type="noConversion"/>
  </si>
  <si>
    <t>20*20*20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</si>
</sst>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yyyy/mm/dd"/>
    <numFmt numFmtId="178" formatCode="0_);[Red]\(0\)"/>
    <numFmt numFmtId="179" formatCode="0.00_);[Red]\(0.00\)"/>
  </numFmts>
  <fonts count="23">
    <font>
      <sz val="11"/>
      <color theme="1"/>
      <name val="宋体"/>
      <family val="3"/>
      <charset val="134"/>
      <scheme val="minor"/>
    </font>
    <font>
      <b/>
      <sz val="36"/>
      <color indexed="47"/>
      <name val="Segoe Print"/>
    </font>
    <font>
      <b/>
      <sz val="8"/>
      <color indexed="8"/>
      <name val="等线"/>
      <family val="3"/>
      <charset val="134"/>
    </font>
    <font>
      <b/>
      <sz val="14"/>
      <color indexed="8"/>
      <name val="等线"/>
      <family val="3"/>
      <charset val="134"/>
    </font>
    <font>
      <b/>
      <sz val="11"/>
      <color indexed="8"/>
      <name val="等线"/>
      <family val="3"/>
      <charset val="134"/>
    </font>
    <font>
      <b/>
      <sz val="12"/>
      <color indexed="8"/>
      <name val="等线"/>
      <family val="3"/>
      <charset val="134"/>
    </font>
    <font>
      <b/>
      <sz val="16"/>
      <color indexed="8"/>
      <name val="等线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b/>
      <sz val="10"/>
      <name val="Arial Unicode MS"/>
      <family val="2"/>
      <charset val="134"/>
    </font>
    <font>
      <sz val="11"/>
      <color indexed="8"/>
      <name val="Calibri"/>
      <family val="2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sz val="9"/>
      <name val="宋体"/>
      <family val="3"/>
      <charset val="134"/>
    </font>
    <font>
      <sz val="11"/>
      <color theme="1"/>
      <name val="等线"/>
      <family val="3"/>
      <charset val="134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0"/>
      <color theme="1"/>
      <name val="Calibri"/>
      <family val="2"/>
    </font>
    <font>
      <b/>
      <sz val="16"/>
      <color rgb="FF000000"/>
      <name val="宋体"/>
      <family val="3"/>
      <charset val="134"/>
    </font>
    <font>
      <b/>
      <sz val="20"/>
      <color theme="1"/>
      <name val="宋体"/>
      <family val="3"/>
      <charset val="134"/>
    </font>
    <font>
      <b/>
      <sz val="11"/>
      <color rgb="FFFF0000"/>
      <name val="Calibri"/>
      <family val="2"/>
    </font>
    <font>
      <b/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/>
  </cellStyleXfs>
  <cellXfs count="70">
    <xf numFmtId="0" fontId="0" fillId="0" borderId="0" xfId="0">
      <alignment vertical="center"/>
    </xf>
    <xf numFmtId="0" fontId="2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2" fillId="0" borderId="2" xfId="4" applyFont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177" fontId="7" fillId="0" borderId="4" xfId="1" applyNumberFormat="1" applyFont="1" applyFill="1" applyBorder="1" applyAlignment="1">
      <alignment horizontal="center" vertical="center" wrapText="1"/>
    </xf>
    <xf numFmtId="177" fontId="7" fillId="0" borderId="5" xfId="1" applyNumberFormat="1" applyFont="1" applyFill="1" applyBorder="1" applyAlignment="1">
      <alignment horizontal="center" vertical="center" wrapText="1"/>
    </xf>
    <xf numFmtId="178" fontId="7" fillId="0" borderId="5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176" fontId="7" fillId="0" borderId="5" xfId="1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15" fontId="8" fillId="0" borderId="5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8" fontId="9" fillId="0" borderId="5" xfId="1" applyNumberFormat="1" applyFont="1" applyFill="1" applyBorder="1" applyAlignment="1">
      <alignment horizontal="center" vertical="center" wrapText="1"/>
    </xf>
    <xf numFmtId="176" fontId="8" fillId="0" borderId="5" xfId="1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 wrapText="1"/>
    </xf>
    <xf numFmtId="176" fontId="16" fillId="2" borderId="5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179" fontId="16" fillId="2" borderId="5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14" fontId="21" fillId="3" borderId="8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49" fontId="21" fillId="3" borderId="9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0" fontId="1" fillId="0" borderId="10" xfId="4" applyFont="1" applyBorder="1" applyAlignment="1">
      <alignment horizontal="center"/>
    </xf>
    <xf numFmtId="0" fontId="1" fillId="0" borderId="9" xfId="4" applyFont="1" applyBorder="1" applyAlignment="1">
      <alignment horizontal="center"/>
    </xf>
    <xf numFmtId="0" fontId="1" fillId="0" borderId="11" xfId="4" applyFont="1" applyBorder="1" applyAlignment="1">
      <alignment horizontal="center"/>
    </xf>
    <xf numFmtId="0" fontId="4" fillId="0" borderId="2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49" fontId="6" fillId="0" borderId="12" xfId="4" applyNumberFormat="1" applyFont="1" applyFill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1333500</xdr:colOff>
      <xdr:row>3</xdr:row>
      <xdr:rowOff>38100</xdr:rowOff>
    </xdr:to>
    <xdr:pic>
      <xdr:nvPicPr>
        <xdr:cNvPr id="216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717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0</xdr:row>
      <xdr:rowOff>476250</xdr:rowOff>
    </xdr:to>
    <xdr:pic>
      <xdr:nvPicPr>
        <xdr:cNvPr id="6370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573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1</xdr:row>
      <xdr:rowOff>152400</xdr:rowOff>
    </xdr:from>
    <xdr:to>
      <xdr:col>2</xdr:col>
      <xdr:colOff>1362075</xdr:colOff>
      <xdr:row>1</xdr:row>
      <xdr:rowOff>371475</xdr:rowOff>
    </xdr:to>
    <xdr:pic>
      <xdr:nvPicPr>
        <xdr:cNvPr id="6371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67250" y="1104900"/>
          <a:ext cx="1038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371475</xdr:colOff>
      <xdr:row>1</xdr:row>
      <xdr:rowOff>400050</xdr:rowOff>
    </xdr:from>
    <xdr:to>
      <xdr:col>2</xdr:col>
      <xdr:colOff>1419225</xdr:colOff>
      <xdr:row>3</xdr:row>
      <xdr:rowOff>352425</xdr:rowOff>
    </xdr:to>
    <xdr:pic>
      <xdr:nvPicPr>
        <xdr:cNvPr id="637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714875" y="1352550"/>
          <a:ext cx="1047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E3" sqref="E3:F3"/>
    </sheetView>
  </sheetViews>
  <sheetFormatPr defaultColWidth="9" defaultRowHeight="13.5"/>
  <cols>
    <col min="1" max="1" width="11" customWidth="1"/>
    <col min="2" max="2" width="20.375" customWidth="1"/>
    <col min="3" max="3" width="11.125" customWidth="1"/>
    <col min="4" max="4" width="18.25" customWidth="1"/>
    <col min="5" max="5" width="9.625" customWidth="1"/>
    <col min="6" max="6" width="11.5" customWidth="1"/>
  </cols>
  <sheetData>
    <row r="1" spans="1:12" ht="26.25">
      <c r="A1" s="41" t="s">
        <v>0</v>
      </c>
      <c r="B1" s="42"/>
      <c r="C1" s="42"/>
      <c r="D1" s="42"/>
      <c r="E1" s="42"/>
      <c r="F1" s="42"/>
      <c r="G1" s="42"/>
      <c r="H1" s="43"/>
      <c r="I1" s="42"/>
      <c r="J1" s="42"/>
      <c r="K1" s="42"/>
      <c r="L1" s="42"/>
    </row>
    <row r="2" spans="1:12" ht="26.25">
      <c r="A2" s="11"/>
      <c r="B2" s="11"/>
      <c r="C2" s="44" t="s">
        <v>1</v>
      </c>
      <c r="D2" s="44"/>
      <c r="E2" s="45">
        <v>45365</v>
      </c>
      <c r="F2" s="45"/>
      <c r="G2" s="11"/>
      <c r="H2" s="12"/>
      <c r="I2" s="10"/>
      <c r="J2" s="34"/>
      <c r="K2" s="34"/>
      <c r="L2" s="11"/>
    </row>
    <row r="3" spans="1:12" ht="15">
      <c r="A3" s="11"/>
      <c r="B3" s="11"/>
      <c r="C3" s="46" t="s">
        <v>2</v>
      </c>
      <c r="D3" s="46"/>
      <c r="E3" s="47" t="s">
        <v>51</v>
      </c>
      <c r="F3" s="47"/>
      <c r="G3" s="40" t="s">
        <v>47</v>
      </c>
      <c r="H3" s="40"/>
      <c r="I3" s="40"/>
      <c r="J3" s="40"/>
      <c r="K3" s="40"/>
      <c r="L3" s="40"/>
    </row>
    <row r="4" spans="1:12" ht="15">
      <c r="A4" s="11"/>
      <c r="B4" s="11"/>
      <c r="C4" s="11"/>
      <c r="D4" s="11"/>
      <c r="E4" s="11"/>
      <c r="F4" s="11"/>
      <c r="G4" s="40"/>
      <c r="H4" s="40"/>
      <c r="I4" s="40"/>
      <c r="J4" s="40"/>
      <c r="K4" s="40"/>
      <c r="L4" s="40"/>
    </row>
    <row r="5" spans="1:12" ht="25.5">
      <c r="A5" s="13" t="s">
        <v>3</v>
      </c>
      <c r="B5" s="14" t="s">
        <v>4</v>
      </c>
      <c r="C5" s="14" t="s">
        <v>5</v>
      </c>
      <c r="D5" s="15" t="s">
        <v>6</v>
      </c>
      <c r="E5" s="16" t="s">
        <v>7</v>
      </c>
      <c r="F5" s="17" t="s">
        <v>8</v>
      </c>
      <c r="G5" s="18" t="s">
        <v>9</v>
      </c>
      <c r="H5" s="19" t="s">
        <v>10</v>
      </c>
      <c r="I5" s="18" t="s">
        <v>11</v>
      </c>
      <c r="J5" s="18" t="s">
        <v>12</v>
      </c>
      <c r="K5" s="18" t="s">
        <v>13</v>
      </c>
      <c r="L5" s="35" t="s">
        <v>14</v>
      </c>
    </row>
    <row r="6" spans="1:12" ht="24.75">
      <c r="A6" s="20" t="s">
        <v>15</v>
      </c>
      <c r="B6" s="21" t="s">
        <v>16</v>
      </c>
      <c r="C6" s="22" t="s">
        <v>17</v>
      </c>
      <c r="D6" s="23" t="s">
        <v>18</v>
      </c>
      <c r="E6" s="24" t="s">
        <v>19</v>
      </c>
      <c r="F6" s="25" t="s">
        <v>20</v>
      </c>
      <c r="G6" s="23" t="s">
        <v>21</v>
      </c>
      <c r="H6" s="26" t="s">
        <v>22</v>
      </c>
      <c r="I6" s="23" t="s">
        <v>23</v>
      </c>
      <c r="J6" s="23" t="s">
        <v>24</v>
      </c>
      <c r="K6" s="23" t="s">
        <v>25</v>
      </c>
      <c r="L6" s="21" t="s">
        <v>26</v>
      </c>
    </row>
    <row r="7" spans="1:12" ht="20.100000000000001" customHeight="1">
      <c r="A7" s="48" t="s">
        <v>50</v>
      </c>
      <c r="B7" s="50" t="s">
        <v>52</v>
      </c>
      <c r="C7" s="48" t="s">
        <v>48</v>
      </c>
      <c r="D7" s="53" t="s">
        <v>49</v>
      </c>
      <c r="E7" s="27" t="s">
        <v>28</v>
      </c>
      <c r="F7" s="28">
        <v>131</v>
      </c>
      <c r="G7" s="29">
        <f>ROUNDUP(F7*0.05,0)</f>
        <v>7</v>
      </c>
      <c r="H7" s="29">
        <f>F7+G7</f>
        <v>138</v>
      </c>
      <c r="I7" s="55" t="s">
        <v>27</v>
      </c>
      <c r="J7" s="57" t="s">
        <v>53</v>
      </c>
      <c r="K7" s="59" t="s">
        <v>54</v>
      </c>
      <c r="L7" s="38" t="s">
        <v>55</v>
      </c>
    </row>
    <row r="8" spans="1:12" ht="20.100000000000001" customHeight="1">
      <c r="A8" s="49"/>
      <c r="B8" s="51"/>
      <c r="C8" s="49"/>
      <c r="D8" s="54"/>
      <c r="E8" s="27" t="s">
        <v>29</v>
      </c>
      <c r="F8" s="28">
        <v>188</v>
      </c>
      <c r="G8" s="29">
        <f>ROUNDUP(F8*0.05,0)</f>
        <v>10</v>
      </c>
      <c r="H8" s="29">
        <f>F8+G8</f>
        <v>198</v>
      </c>
      <c r="I8" s="56"/>
      <c r="J8" s="58"/>
      <c r="K8" s="60"/>
      <c r="L8" s="39"/>
    </row>
    <row r="9" spans="1:12" ht="20.100000000000001" customHeight="1">
      <c r="A9" s="49"/>
      <c r="B9" s="52"/>
      <c r="C9" s="49"/>
      <c r="D9" s="54"/>
      <c r="E9" s="27" t="s">
        <v>30</v>
      </c>
      <c r="F9" s="28">
        <v>294</v>
      </c>
      <c r="G9" s="29">
        <f>ROUNDUP(F9*0.05,0)</f>
        <v>15</v>
      </c>
      <c r="H9" s="29">
        <f>F9+G9</f>
        <v>309</v>
      </c>
      <c r="I9" s="56"/>
      <c r="J9" s="58"/>
      <c r="K9" s="60"/>
      <c r="L9" s="39"/>
    </row>
    <row r="10" spans="1:12" ht="26.25">
      <c r="A10" s="31" t="s">
        <v>31</v>
      </c>
      <c r="B10" s="32"/>
      <c r="C10" s="28"/>
      <c r="D10" s="30"/>
      <c r="E10" s="28"/>
      <c r="F10" s="28">
        <f>SUM(F7:F9)</f>
        <v>613</v>
      </c>
      <c r="G10" s="33">
        <f>SUM(G7:G9)</f>
        <v>32</v>
      </c>
      <c r="H10" s="33">
        <f>SUM(H7:H9)</f>
        <v>645</v>
      </c>
      <c r="I10" s="36"/>
      <c r="J10" s="37"/>
      <c r="K10" s="37"/>
      <c r="L10" s="28"/>
    </row>
  </sheetData>
  <mergeCells count="14">
    <mergeCell ref="L7:L9"/>
    <mergeCell ref="G3:L4"/>
    <mergeCell ref="A1:L1"/>
    <mergeCell ref="C2:D2"/>
    <mergeCell ref="E2:F2"/>
    <mergeCell ref="C3:D3"/>
    <mergeCell ref="E3:F3"/>
    <mergeCell ref="A7:A9"/>
    <mergeCell ref="B7:B9"/>
    <mergeCell ref="C7:C9"/>
    <mergeCell ref="D7:D9"/>
    <mergeCell ref="I7:I9"/>
    <mergeCell ref="J7:J9"/>
    <mergeCell ref="K7:K9"/>
  </mergeCells>
  <phoneticPr fontId="13" type="noConversion"/>
  <pageMargins left="0.7" right="0.15694444444444444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H3" sqref="H3"/>
    </sheetView>
  </sheetViews>
  <sheetFormatPr defaultColWidth="9" defaultRowHeight="13.5"/>
  <cols>
    <col min="1" max="1" width="20.5" customWidth="1"/>
    <col min="2" max="2" width="36.5" customWidth="1"/>
    <col min="3" max="3" width="23" customWidth="1"/>
  </cols>
  <sheetData>
    <row r="1" spans="1:3" ht="75">
      <c r="A1" s="61" t="s">
        <v>32</v>
      </c>
      <c r="B1" s="62"/>
      <c r="C1" s="63"/>
    </row>
    <row r="2" spans="1:3" ht="36.75" customHeight="1">
      <c r="A2" s="1" t="s">
        <v>33</v>
      </c>
      <c r="B2" s="2" t="str">
        <f>箱单!G3</f>
        <v>丽豪</v>
      </c>
      <c r="C2" s="64"/>
    </row>
    <row r="3" spans="1:3" ht="32.25" customHeight="1">
      <c r="A3" s="1" t="s">
        <v>34</v>
      </c>
      <c r="B3" s="3" t="str">
        <f>箱单!A7</f>
        <v>34192-D</v>
      </c>
      <c r="C3" s="65"/>
    </row>
    <row r="4" spans="1:3" ht="32.25" customHeight="1">
      <c r="A4" s="1" t="s">
        <v>35</v>
      </c>
      <c r="B4" s="4" t="str">
        <f>箱单!C7</f>
        <v>4786/629</v>
      </c>
      <c r="C4" s="66"/>
    </row>
    <row r="5" spans="1:3" ht="47.25" customHeight="1">
      <c r="A5" s="1" t="s">
        <v>36</v>
      </c>
      <c r="B5" s="5" t="str">
        <f>箱单!B7</f>
        <v>WLZKUNS006柬埔寨女童上装（5.1*5.1）</v>
      </c>
      <c r="C5" s="6" t="s">
        <v>37</v>
      </c>
    </row>
    <row r="6" spans="1:3" ht="33" customHeight="1">
      <c r="A6" s="1" t="s">
        <v>38</v>
      </c>
      <c r="B6" s="4" t="s">
        <v>39</v>
      </c>
      <c r="C6" s="67" t="str">
        <f>箱单!I7</f>
        <v>1/1</v>
      </c>
    </row>
    <row r="7" spans="1:3" ht="33" customHeight="1">
      <c r="A7" s="1" t="s">
        <v>40</v>
      </c>
      <c r="B7" s="5">
        <f>箱单!F10</f>
        <v>613</v>
      </c>
      <c r="C7" s="67"/>
    </row>
    <row r="8" spans="1:3" ht="33" customHeight="1">
      <c r="A8" s="1" t="s">
        <v>41</v>
      </c>
      <c r="B8" s="5" t="str">
        <f>箱单!L7</f>
        <v>20*20*20</v>
      </c>
      <c r="C8" s="7" t="s">
        <v>42</v>
      </c>
    </row>
    <row r="9" spans="1:3" ht="33" customHeight="1">
      <c r="A9" s="1" t="s">
        <v>43</v>
      </c>
      <c r="B9" s="8" t="str">
        <f>箱单!K7&amp;" KG"</f>
        <v>1 KG</v>
      </c>
      <c r="C9" s="68" t="s">
        <v>44</v>
      </c>
    </row>
    <row r="10" spans="1:3" ht="33" customHeight="1">
      <c r="A10" s="1" t="s">
        <v>45</v>
      </c>
      <c r="B10" s="4" t="str">
        <f>箱单!J7&amp;" KG"</f>
        <v>0.5 KG</v>
      </c>
      <c r="C10" s="68"/>
    </row>
    <row r="11" spans="1:3" ht="33" customHeight="1">
      <c r="A11" s="9" t="s">
        <v>46</v>
      </c>
      <c r="B11" s="9"/>
      <c r="C11" s="69"/>
    </row>
  </sheetData>
  <mergeCells count="4">
    <mergeCell ref="A1:C1"/>
    <mergeCell ref="C2:C4"/>
    <mergeCell ref="C6:C7"/>
    <mergeCell ref="C9:C11"/>
  </mergeCells>
  <phoneticPr fontId="13" type="noConversion"/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箱单</vt:lpstr>
      <vt:lpstr>箱贴</vt:lpstr>
      <vt:lpstr>箱单!Print_Area</vt:lpstr>
      <vt:lpstr>箱贴!Print_Area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</dc:creator>
  <cp:lastModifiedBy>Adin</cp:lastModifiedBy>
  <cp:lastPrinted>2024-03-14T08:06:16Z</cp:lastPrinted>
  <dcterms:created xsi:type="dcterms:W3CDTF">2021-02-25T02:30:00Z</dcterms:created>
  <dcterms:modified xsi:type="dcterms:W3CDTF">2024-03-14T08:22:40Z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F40BB13C69A048FE8D9124DA7F335B4A</vt:lpwstr>
  </property>
</Properties>
</file>