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<sst xmlns="http://schemas.openxmlformats.org/spreadsheetml/2006/main" count="153" uniqueCount="58">
  <si>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</si>
  <si>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</si>
  <si>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</si>
  <si>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KY4000307472298</t>
  </si>
  <si>
    <t>跨越</t>
  </si>
  <si>
    <t>收件人：</t>
  </si>
  <si>
    <t>陶亮，18605835010，浙江嘉兴海盐县百步镇百步大道3599号一区一号楼西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</si>
  <si>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</si>
  <si>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</si>
  <si>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</si>
  <si>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</si>
  <si>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</si>
  <si>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</si>
  <si>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</si>
  <si>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</si>
  <si>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</si>
  <si>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</si>
  <si>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</si>
  <si>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</si>
  <si>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箱号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</si>
  <si>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</si>
  <si>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</si>
  <si>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</si>
  <si>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</si>
  <si>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</si>
  <si>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</si>
  <si>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</si>
  <si>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</si>
  <si>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包装规格</t>
  </si>
  <si>
    <t>净重（公斤)</t>
  </si>
  <si>
    <t>毛重（公斤)</t>
  </si>
  <si>
    <r>
      <t>备注</t>
    </r>
    <r>
      <rPr>
        <b/>
        <sz val="10"/>
        <rFont val="Calibri"/>
        <charset val="134"/>
      </rPr>
      <t>/</t>
    </r>
    <r>
      <rPr>
        <b/>
        <sz val="10"/>
        <rFont val="宋体"/>
        <charset val="134"/>
      </rPr>
      <t>箱号</t>
    </r>
  </si>
  <si>
    <t>体积</t>
  </si>
  <si>
    <t>1-20</t>
  </si>
  <si>
    <t>P24030186</t>
  </si>
  <si>
    <t>ENCUENTRO CAS/SS21 STRING 白色蜡绳吊粒20CM，订单：100万</t>
  </si>
  <si>
    <t>P24030186，S24030099，PO 5500003444， FRETI2 10007 款</t>
  </si>
  <si>
    <t>白色</t>
  </si>
  <si>
    <t>40*40*30</t>
  </si>
  <si>
    <t>2-20</t>
  </si>
  <si>
    <t>3-20</t>
  </si>
  <si>
    <t>4-20</t>
  </si>
  <si>
    <t>5-20</t>
  </si>
  <si>
    <t>6-20</t>
  </si>
  <si>
    <t>7-20</t>
  </si>
  <si>
    <t>8-20</t>
  </si>
  <si>
    <t>9-20</t>
  </si>
  <si>
    <t>10-20</t>
  </si>
  <si>
    <t>11-20</t>
  </si>
  <si>
    <t>12-20</t>
  </si>
  <si>
    <t>13-20</t>
  </si>
  <si>
    <t>14-20</t>
  </si>
  <si>
    <t>15-20</t>
  </si>
  <si>
    <t>16-20</t>
  </si>
  <si>
    <t>17-20</t>
  </si>
  <si>
    <t>18-20</t>
  </si>
  <si>
    <t>19-20</t>
  </si>
  <si>
    <t>20-20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</si>
</sst>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b/>
      <sz val="12"/>
      <color theme="1"/>
      <name val="宋体"/>
      <charset val="134"/>
    </font>
    <font>
      <b/>
      <sz val="8"/>
      <color theme="1"/>
      <name val="宋体"/>
      <charset val="134"/>
    </font>
    <font>
      <b/>
      <sz val="10"/>
      <name val="宋体"/>
      <charset val="134"/>
    </font>
    <font>
      <b/>
      <sz val="12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52" applyFont="1" applyFill="1" applyBorder="1" applyAlignment="1">
      <alignment horizontal="center" vertical="center" wrapText="1"/>
    </xf>
    <xf numFmtId="177" fontId="9" fillId="0" borderId="3" xfId="52" applyNumberFormat="1" applyFont="1" applyFill="1" applyBorder="1" applyAlignment="1">
      <alignment horizontal="center" vertical="center" wrapText="1"/>
    </xf>
    <xf numFmtId="176" fontId="9" fillId="0" borderId="3" xfId="52" applyNumberFormat="1" applyFont="1" applyFill="1" applyBorder="1" applyAlignment="1">
      <alignment horizontal="center" vertical="center" wrapText="1"/>
    </xf>
    <xf numFmtId="49" fontId="9" fillId="0" borderId="3" xfId="52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4" xfId="52" applyFont="1" applyFill="1" applyBorder="1" applyAlignment="1">
      <alignment horizontal="center" vertical="center" wrapText="1"/>
    </xf>
    <xf numFmtId="15" fontId="9" fillId="0" borderId="4" xfId="52" applyNumberFormat="1" applyFont="1" applyFill="1" applyBorder="1" applyAlignment="1">
      <alignment horizontal="center" vertical="center" wrapText="1"/>
    </xf>
    <xf numFmtId="49" fontId="9" fillId="0" borderId="4" xfId="52" applyNumberFormat="1" applyFont="1" applyFill="1" applyBorder="1" applyAlignment="1">
      <alignment horizontal="center" vertical="center" wrapText="1"/>
    </xf>
    <xf numFmtId="176" fontId="9" fillId="0" borderId="4" xfId="52" applyNumberFormat="1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 wrapText="1" shrinkToFit="1"/>
    </xf>
    <xf numFmtId="0" fontId="8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8" fontId="2" fillId="0" borderId="4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4" fillId="0" borderId="4" xfId="52" applyNumberFormat="1" applyFont="1" applyFill="1" applyBorder="1" applyAlignment="1">
      <alignment horizontal="center" vertical="center" wrapText="1"/>
    </xf>
    <xf numFmtId="0" fontId="14" fillId="0" borderId="4" xfId="52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0"/>
  <sheetViews>
    <sheetView tabSelected="1" workbookViewId="0">
      <pane ySplit="7" topLeftCell="A8" activePane="bottomLeft" state="frozen"/>
      <selection/>
      <selection pane="bottomLeft" activeCell="O9" sqref="O9"/>
    </sheetView>
  </sheetViews>
  <sheetFormatPr defaultColWidth="18" defaultRowHeight="26.25"/>
  <cols>
    <col min="1" max="1" width="9.375" style="2" customWidth="1"/>
    <col min="2" max="2" width="13" style="3" customWidth="1"/>
    <col min="3" max="3" width="20.125" style="3" customWidth="1"/>
    <col min="4" max="4" width="25.875" style="2" customWidth="1"/>
    <col min="5" max="5" width="11.1333333333333" style="2" customWidth="1"/>
    <col min="6" max="6" width="8.88333333333333" style="2" customWidth="1"/>
    <col min="7" max="7" width="14.125" style="2" customWidth="1"/>
    <col min="8" max="8" width="9.63333333333333" style="4" customWidth="1"/>
    <col min="9" max="9" width="12.75" style="2" customWidth="1"/>
    <col min="10" max="10" width="20.125" style="5" customWidth="1"/>
    <col min="11" max="11" width="19.75" style="2" customWidth="1"/>
    <col min="12" max="12" width="11.3833333333333" style="2" customWidth="1"/>
    <col min="13" max="13" width="12.8833333333333" style="2" customWidth="1"/>
    <col min="14" max="14" width="10.75" style="2" customWidth="1"/>
    <col min="15" max="16384" width="18" style="2"/>
  </cols>
  <sheetData>
    <row r="1" ht="46.5" spans="2:13">
      <c r="B1" s="6" t="s">
        <v>0</v>
      </c>
      <c r="C1" s="7"/>
      <c r="D1" s="8"/>
      <c r="E1" s="8"/>
      <c r="F1" s="8"/>
      <c r="G1" s="8"/>
      <c r="H1" s="8"/>
      <c r="I1" s="8"/>
      <c r="J1" s="8"/>
      <c r="K1" s="8"/>
      <c r="L1" s="8"/>
      <c r="M1" s="8"/>
    </row>
    <row r="2" spans="2:13">
      <c r="B2" s="9"/>
      <c r="C2" s="9"/>
      <c r="D2" s="5"/>
      <c r="E2" s="5"/>
      <c r="F2" s="5"/>
      <c r="G2" s="5"/>
      <c r="H2" s="5"/>
      <c r="I2" s="5"/>
      <c r="K2" s="5"/>
      <c r="L2" s="5"/>
      <c r="M2" s="5"/>
    </row>
    <row r="3" ht="27" spans="5:8">
      <c r="E3" s="10" t="s">
        <v>1</v>
      </c>
      <c r="F3" s="11">
        <v>45365</v>
      </c>
      <c r="G3" s="11"/>
      <c r="H3" s="2"/>
    </row>
    <row r="4" ht="41" customHeight="1" spans="5:13">
      <c r="E4" s="10" t="s">
        <v>2</v>
      </c>
      <c r="F4" s="12" t="s">
        <v>3</v>
      </c>
      <c r="G4" s="12"/>
      <c r="H4" s="13" t="s">
        <v>4</v>
      </c>
      <c r="I4" s="35" t="s">
        <v>5</v>
      </c>
      <c r="J4" s="36" t="s">
        <v>6</v>
      </c>
      <c r="K4" s="36"/>
      <c r="L4" s="36"/>
      <c r="M4" s="36"/>
    </row>
    <row r="5" ht="9.95" customHeight="1" spans="10:11">
      <c r="J5" s="37"/>
      <c r="K5" s="34"/>
    </row>
    <row r="6" s="1" customFormat="1" ht="25.5" spans="2:14">
      <c r="B6" s="14" t="s">
        <v>7</v>
      </c>
      <c r="C6" s="15" t="s">
        <v>8</v>
      </c>
      <c r="D6" s="15" t="s">
        <v>9</v>
      </c>
      <c r="E6" s="16" t="s">
        <v>10</v>
      </c>
      <c r="F6" s="16" t="s">
        <v>11</v>
      </c>
      <c r="G6" s="17" t="s">
        <v>12</v>
      </c>
      <c r="H6" s="18" t="s">
        <v>13</v>
      </c>
      <c r="I6" s="18" t="s">
        <v>14</v>
      </c>
      <c r="J6" s="18" t="s">
        <v>15</v>
      </c>
      <c r="K6" s="18" t="s">
        <v>16</v>
      </c>
      <c r="L6" s="18" t="s">
        <v>17</v>
      </c>
      <c r="M6" s="15" t="s">
        <v>18</v>
      </c>
      <c r="N6" s="38"/>
    </row>
    <row r="7" s="1" customFormat="1" ht="12.75" spans="1:14">
      <c r="A7" s="19" t="s">
        <v>19</v>
      </c>
      <c r="B7" s="20" t="s">
        <v>20</v>
      </c>
      <c r="C7" s="21" t="s">
        <v>21</v>
      </c>
      <c r="D7" s="22" t="s">
        <v>22</v>
      </c>
      <c r="E7" s="23" t="s">
        <v>23</v>
      </c>
      <c r="F7" s="23" t="s">
        <v>24</v>
      </c>
      <c r="G7" s="24" t="s">
        <v>25</v>
      </c>
      <c r="H7" s="23" t="s">
        <v>26</v>
      </c>
      <c r="I7" s="23" t="s">
        <v>27</v>
      </c>
      <c r="J7" s="39" t="s">
        <v>28</v>
      </c>
      <c r="K7" s="23" t="s">
        <v>29</v>
      </c>
      <c r="L7" s="23" t="s">
        <v>30</v>
      </c>
      <c r="M7" s="40" t="s">
        <v>31</v>
      </c>
      <c r="N7" s="41" t="s">
        <v>32</v>
      </c>
    </row>
    <row r="8" ht="66" customHeight="1" spans="1:14">
      <c r="A8" s="25" t="s">
        <v>33</v>
      </c>
      <c r="B8" s="26" t="s">
        <v>34</v>
      </c>
      <c r="C8" s="26" t="s">
        <v>35</v>
      </c>
      <c r="D8" s="27" t="s">
        <v>36</v>
      </c>
      <c r="E8" s="28" t="s">
        <v>37</v>
      </c>
      <c r="F8" s="28"/>
      <c r="G8" s="29">
        <v>50000</v>
      </c>
      <c r="H8" s="30">
        <f t="shared" ref="H8:H27" si="0">+G8*0.02</f>
        <v>1000</v>
      </c>
      <c r="I8" s="30">
        <f t="shared" ref="I8:I27" si="1">+G8+H8</f>
        <v>51000</v>
      </c>
      <c r="J8" s="42" t="s">
        <v>38</v>
      </c>
      <c r="K8" s="42">
        <v>13.48</v>
      </c>
      <c r="L8" s="42">
        <v>14.3</v>
      </c>
      <c r="M8" s="42">
        <v>1</v>
      </c>
      <c r="N8" s="29">
        <f t="shared" ref="N8:N27" si="2">40*40*30/1000/1000*M8</f>
        <v>0.048</v>
      </c>
    </row>
    <row r="9" ht="66" customHeight="1" spans="1:14">
      <c r="A9" s="25" t="s">
        <v>39</v>
      </c>
      <c r="B9" s="26" t="s">
        <v>34</v>
      </c>
      <c r="C9" s="26" t="s">
        <v>35</v>
      </c>
      <c r="D9" s="27" t="s">
        <v>36</v>
      </c>
      <c r="E9" s="28" t="s">
        <v>37</v>
      </c>
      <c r="F9" s="28"/>
      <c r="G9" s="29">
        <v>50000</v>
      </c>
      <c r="H9" s="30">
        <f t="shared" si="0"/>
        <v>1000</v>
      </c>
      <c r="I9" s="30">
        <f t="shared" si="1"/>
        <v>51000</v>
      </c>
      <c r="J9" s="42" t="s">
        <v>38</v>
      </c>
      <c r="K9" s="42">
        <v>13.48</v>
      </c>
      <c r="L9" s="42">
        <v>14.3</v>
      </c>
      <c r="M9" s="42">
        <v>1</v>
      </c>
      <c r="N9" s="29">
        <f t="shared" si="2"/>
        <v>0.048</v>
      </c>
    </row>
    <row r="10" ht="66" customHeight="1" spans="1:14">
      <c r="A10" s="25" t="s">
        <v>40</v>
      </c>
      <c r="B10" s="26" t="s">
        <v>34</v>
      </c>
      <c r="C10" s="26" t="s">
        <v>35</v>
      </c>
      <c r="D10" s="27" t="s">
        <v>36</v>
      </c>
      <c r="E10" s="28" t="s">
        <v>37</v>
      </c>
      <c r="F10" s="28"/>
      <c r="G10" s="29">
        <v>50000</v>
      </c>
      <c r="H10" s="30">
        <f t="shared" si="0"/>
        <v>1000</v>
      </c>
      <c r="I10" s="30">
        <f t="shared" si="1"/>
        <v>51000</v>
      </c>
      <c r="J10" s="42" t="s">
        <v>38</v>
      </c>
      <c r="K10" s="42">
        <v>13.48</v>
      </c>
      <c r="L10" s="42">
        <v>14.3</v>
      </c>
      <c r="M10" s="42">
        <v>1</v>
      </c>
      <c r="N10" s="29">
        <f t="shared" si="2"/>
        <v>0.048</v>
      </c>
    </row>
    <row r="11" ht="66" customHeight="1" spans="1:14">
      <c r="A11" s="25" t="s">
        <v>41</v>
      </c>
      <c r="B11" s="26" t="s">
        <v>34</v>
      </c>
      <c r="C11" s="26" t="s">
        <v>35</v>
      </c>
      <c r="D11" s="27" t="s">
        <v>36</v>
      </c>
      <c r="E11" s="28" t="s">
        <v>37</v>
      </c>
      <c r="F11" s="28"/>
      <c r="G11" s="29">
        <v>50000</v>
      </c>
      <c r="H11" s="30">
        <f t="shared" si="0"/>
        <v>1000</v>
      </c>
      <c r="I11" s="30">
        <f t="shared" si="1"/>
        <v>51000</v>
      </c>
      <c r="J11" s="42" t="s">
        <v>38</v>
      </c>
      <c r="K11" s="42">
        <v>13.48</v>
      </c>
      <c r="L11" s="42">
        <v>14.3</v>
      </c>
      <c r="M11" s="42">
        <v>1</v>
      </c>
      <c r="N11" s="29">
        <f t="shared" si="2"/>
        <v>0.048</v>
      </c>
    </row>
    <row r="12" ht="66" customHeight="1" spans="1:14">
      <c r="A12" s="25" t="s">
        <v>42</v>
      </c>
      <c r="B12" s="26" t="s">
        <v>34</v>
      </c>
      <c r="C12" s="26" t="s">
        <v>35</v>
      </c>
      <c r="D12" s="27" t="s">
        <v>36</v>
      </c>
      <c r="E12" s="28" t="s">
        <v>37</v>
      </c>
      <c r="F12" s="28"/>
      <c r="G12" s="29">
        <v>50000</v>
      </c>
      <c r="H12" s="30">
        <f t="shared" si="0"/>
        <v>1000</v>
      </c>
      <c r="I12" s="30">
        <f t="shared" si="1"/>
        <v>51000</v>
      </c>
      <c r="J12" s="42" t="s">
        <v>38</v>
      </c>
      <c r="K12" s="42">
        <v>13.48</v>
      </c>
      <c r="L12" s="42">
        <v>14.3</v>
      </c>
      <c r="M12" s="42">
        <v>1</v>
      </c>
      <c r="N12" s="29">
        <f t="shared" si="2"/>
        <v>0.048</v>
      </c>
    </row>
    <row r="13" ht="66" customHeight="1" spans="1:14">
      <c r="A13" s="25" t="s">
        <v>43</v>
      </c>
      <c r="B13" s="26" t="s">
        <v>34</v>
      </c>
      <c r="C13" s="26" t="s">
        <v>35</v>
      </c>
      <c r="D13" s="27" t="s">
        <v>36</v>
      </c>
      <c r="E13" s="28" t="s">
        <v>37</v>
      </c>
      <c r="F13" s="28"/>
      <c r="G13" s="29">
        <v>50000</v>
      </c>
      <c r="H13" s="30">
        <f t="shared" si="0"/>
        <v>1000</v>
      </c>
      <c r="I13" s="30">
        <f t="shared" si="1"/>
        <v>51000</v>
      </c>
      <c r="J13" s="42" t="s">
        <v>38</v>
      </c>
      <c r="K13" s="42">
        <v>13.48</v>
      </c>
      <c r="L13" s="42">
        <v>14.3</v>
      </c>
      <c r="M13" s="42">
        <v>1</v>
      </c>
      <c r="N13" s="29">
        <f t="shared" si="2"/>
        <v>0.048</v>
      </c>
    </row>
    <row r="14" ht="66" customHeight="1" spans="1:14">
      <c r="A14" s="25" t="s">
        <v>44</v>
      </c>
      <c r="B14" s="26" t="s">
        <v>34</v>
      </c>
      <c r="C14" s="26" t="s">
        <v>35</v>
      </c>
      <c r="D14" s="27" t="s">
        <v>36</v>
      </c>
      <c r="E14" s="28" t="s">
        <v>37</v>
      </c>
      <c r="F14" s="28"/>
      <c r="G14" s="29">
        <v>50000</v>
      </c>
      <c r="H14" s="30">
        <f t="shared" si="0"/>
        <v>1000</v>
      </c>
      <c r="I14" s="30">
        <f t="shared" si="1"/>
        <v>51000</v>
      </c>
      <c r="J14" s="42" t="s">
        <v>38</v>
      </c>
      <c r="K14" s="42">
        <v>13.48</v>
      </c>
      <c r="L14" s="42">
        <v>14.3</v>
      </c>
      <c r="M14" s="42">
        <v>1</v>
      </c>
      <c r="N14" s="29">
        <f t="shared" si="2"/>
        <v>0.048</v>
      </c>
    </row>
    <row r="15" ht="66" customHeight="1" spans="1:14">
      <c r="A15" s="25" t="s">
        <v>45</v>
      </c>
      <c r="B15" s="26" t="s">
        <v>34</v>
      </c>
      <c r="C15" s="26" t="s">
        <v>35</v>
      </c>
      <c r="D15" s="27" t="s">
        <v>36</v>
      </c>
      <c r="E15" s="28" t="s">
        <v>37</v>
      </c>
      <c r="F15" s="28"/>
      <c r="G15" s="29">
        <v>50000</v>
      </c>
      <c r="H15" s="30">
        <f t="shared" si="0"/>
        <v>1000</v>
      </c>
      <c r="I15" s="30">
        <f t="shared" si="1"/>
        <v>51000</v>
      </c>
      <c r="J15" s="42" t="s">
        <v>38</v>
      </c>
      <c r="K15" s="42">
        <v>13.48</v>
      </c>
      <c r="L15" s="42">
        <v>14.3</v>
      </c>
      <c r="M15" s="42">
        <v>1</v>
      </c>
      <c r="N15" s="29">
        <f t="shared" si="2"/>
        <v>0.048</v>
      </c>
    </row>
    <row r="16" ht="66" customHeight="1" spans="1:14">
      <c r="A16" s="25" t="s">
        <v>46</v>
      </c>
      <c r="B16" s="26" t="s">
        <v>34</v>
      </c>
      <c r="C16" s="26" t="s">
        <v>35</v>
      </c>
      <c r="D16" s="27" t="s">
        <v>36</v>
      </c>
      <c r="E16" s="28" t="s">
        <v>37</v>
      </c>
      <c r="F16" s="28"/>
      <c r="G16" s="29">
        <v>50000</v>
      </c>
      <c r="H16" s="30">
        <f t="shared" si="0"/>
        <v>1000</v>
      </c>
      <c r="I16" s="30">
        <f t="shared" si="1"/>
        <v>51000</v>
      </c>
      <c r="J16" s="42" t="s">
        <v>38</v>
      </c>
      <c r="K16" s="42">
        <v>13.48</v>
      </c>
      <c r="L16" s="42">
        <v>14.3</v>
      </c>
      <c r="M16" s="42">
        <v>1</v>
      </c>
      <c r="N16" s="29">
        <f t="shared" si="2"/>
        <v>0.048</v>
      </c>
    </row>
    <row r="17" ht="66" customHeight="1" spans="1:14">
      <c r="A17" s="25" t="s">
        <v>47</v>
      </c>
      <c r="B17" s="26" t="s">
        <v>34</v>
      </c>
      <c r="C17" s="26" t="s">
        <v>35</v>
      </c>
      <c r="D17" s="27" t="s">
        <v>36</v>
      </c>
      <c r="E17" s="28" t="s">
        <v>37</v>
      </c>
      <c r="F17" s="28"/>
      <c r="G17" s="29">
        <v>50000</v>
      </c>
      <c r="H17" s="30">
        <f t="shared" si="0"/>
        <v>1000</v>
      </c>
      <c r="I17" s="30">
        <f t="shared" si="1"/>
        <v>51000</v>
      </c>
      <c r="J17" s="42" t="s">
        <v>38</v>
      </c>
      <c r="K17" s="42">
        <v>13.48</v>
      </c>
      <c r="L17" s="42">
        <v>14.3</v>
      </c>
      <c r="M17" s="42">
        <v>1</v>
      </c>
      <c r="N17" s="29">
        <f t="shared" si="2"/>
        <v>0.048</v>
      </c>
    </row>
    <row r="18" ht="66" customHeight="1" spans="1:14">
      <c r="A18" s="25" t="s">
        <v>48</v>
      </c>
      <c r="B18" s="26" t="s">
        <v>34</v>
      </c>
      <c r="C18" s="26" t="s">
        <v>35</v>
      </c>
      <c r="D18" s="27" t="s">
        <v>36</v>
      </c>
      <c r="E18" s="28" t="s">
        <v>37</v>
      </c>
      <c r="F18" s="28"/>
      <c r="G18" s="29">
        <v>50000</v>
      </c>
      <c r="H18" s="30">
        <f t="shared" si="0"/>
        <v>1000</v>
      </c>
      <c r="I18" s="30">
        <f t="shared" si="1"/>
        <v>51000</v>
      </c>
      <c r="J18" s="42" t="s">
        <v>38</v>
      </c>
      <c r="K18" s="42">
        <v>13.48</v>
      </c>
      <c r="L18" s="42">
        <v>14.3</v>
      </c>
      <c r="M18" s="42">
        <v>1</v>
      </c>
      <c r="N18" s="29">
        <f t="shared" si="2"/>
        <v>0.048</v>
      </c>
    </row>
    <row r="19" ht="66" customHeight="1" spans="1:14">
      <c r="A19" s="25" t="s">
        <v>49</v>
      </c>
      <c r="B19" s="26" t="s">
        <v>34</v>
      </c>
      <c r="C19" s="26" t="s">
        <v>35</v>
      </c>
      <c r="D19" s="27" t="s">
        <v>36</v>
      </c>
      <c r="E19" s="28" t="s">
        <v>37</v>
      </c>
      <c r="F19" s="28"/>
      <c r="G19" s="29">
        <v>50000</v>
      </c>
      <c r="H19" s="30">
        <f t="shared" si="0"/>
        <v>1000</v>
      </c>
      <c r="I19" s="30">
        <f t="shared" si="1"/>
        <v>51000</v>
      </c>
      <c r="J19" s="42" t="s">
        <v>38</v>
      </c>
      <c r="K19" s="42">
        <v>13.48</v>
      </c>
      <c r="L19" s="42">
        <v>14.3</v>
      </c>
      <c r="M19" s="42">
        <v>1</v>
      </c>
      <c r="N19" s="29">
        <f t="shared" si="2"/>
        <v>0.048</v>
      </c>
    </row>
    <row r="20" ht="66" customHeight="1" spans="1:14">
      <c r="A20" s="25" t="s">
        <v>50</v>
      </c>
      <c r="B20" s="26" t="s">
        <v>34</v>
      </c>
      <c r="C20" s="26" t="s">
        <v>35</v>
      </c>
      <c r="D20" s="27" t="s">
        <v>36</v>
      </c>
      <c r="E20" s="28" t="s">
        <v>37</v>
      </c>
      <c r="F20" s="28"/>
      <c r="G20" s="29">
        <v>50000</v>
      </c>
      <c r="H20" s="30">
        <f t="shared" si="0"/>
        <v>1000</v>
      </c>
      <c r="I20" s="30">
        <f t="shared" si="1"/>
        <v>51000</v>
      </c>
      <c r="J20" s="42" t="s">
        <v>38</v>
      </c>
      <c r="K20" s="42">
        <v>13.48</v>
      </c>
      <c r="L20" s="42">
        <v>14.3</v>
      </c>
      <c r="M20" s="42">
        <v>1</v>
      </c>
      <c r="N20" s="29">
        <f t="shared" si="2"/>
        <v>0.048</v>
      </c>
    </row>
    <row r="21" ht="66" customHeight="1" spans="1:14">
      <c r="A21" s="25" t="s">
        <v>51</v>
      </c>
      <c r="B21" s="26" t="s">
        <v>34</v>
      </c>
      <c r="C21" s="26" t="s">
        <v>35</v>
      </c>
      <c r="D21" s="27" t="s">
        <v>36</v>
      </c>
      <c r="E21" s="28" t="s">
        <v>37</v>
      </c>
      <c r="F21" s="28"/>
      <c r="G21" s="29">
        <v>50000</v>
      </c>
      <c r="H21" s="30">
        <f t="shared" si="0"/>
        <v>1000</v>
      </c>
      <c r="I21" s="30">
        <f t="shared" si="1"/>
        <v>51000</v>
      </c>
      <c r="J21" s="42" t="s">
        <v>38</v>
      </c>
      <c r="K21" s="42">
        <v>13.48</v>
      </c>
      <c r="L21" s="42">
        <v>14.3</v>
      </c>
      <c r="M21" s="42">
        <v>1</v>
      </c>
      <c r="N21" s="29">
        <f t="shared" si="2"/>
        <v>0.048</v>
      </c>
    </row>
    <row r="22" ht="66" customHeight="1" spans="1:14">
      <c r="A22" s="25" t="s">
        <v>52</v>
      </c>
      <c r="B22" s="26" t="s">
        <v>34</v>
      </c>
      <c r="C22" s="26" t="s">
        <v>35</v>
      </c>
      <c r="D22" s="27" t="s">
        <v>36</v>
      </c>
      <c r="E22" s="28" t="s">
        <v>37</v>
      </c>
      <c r="F22" s="28"/>
      <c r="G22" s="29">
        <v>50000</v>
      </c>
      <c r="H22" s="30">
        <f t="shared" si="0"/>
        <v>1000</v>
      </c>
      <c r="I22" s="30">
        <f t="shared" si="1"/>
        <v>51000</v>
      </c>
      <c r="J22" s="42" t="s">
        <v>38</v>
      </c>
      <c r="K22" s="42">
        <v>13.48</v>
      </c>
      <c r="L22" s="42">
        <v>14.3</v>
      </c>
      <c r="M22" s="42">
        <v>1</v>
      </c>
      <c r="N22" s="29">
        <f t="shared" si="2"/>
        <v>0.048</v>
      </c>
    </row>
    <row r="23" ht="66" customHeight="1" spans="1:14">
      <c r="A23" s="25" t="s">
        <v>53</v>
      </c>
      <c r="B23" s="26" t="s">
        <v>34</v>
      </c>
      <c r="C23" s="26" t="s">
        <v>35</v>
      </c>
      <c r="D23" s="27" t="s">
        <v>36</v>
      </c>
      <c r="E23" s="28" t="s">
        <v>37</v>
      </c>
      <c r="F23" s="28"/>
      <c r="G23" s="29">
        <v>50000</v>
      </c>
      <c r="H23" s="30">
        <f t="shared" si="0"/>
        <v>1000</v>
      </c>
      <c r="I23" s="30">
        <f t="shared" si="1"/>
        <v>51000</v>
      </c>
      <c r="J23" s="42" t="s">
        <v>38</v>
      </c>
      <c r="K23" s="42">
        <v>13.48</v>
      </c>
      <c r="L23" s="42">
        <v>14.3</v>
      </c>
      <c r="M23" s="42">
        <v>1</v>
      </c>
      <c r="N23" s="29">
        <f t="shared" si="2"/>
        <v>0.048</v>
      </c>
    </row>
    <row r="24" ht="66" customHeight="1" spans="1:14">
      <c r="A24" s="25" t="s">
        <v>54</v>
      </c>
      <c r="B24" s="26" t="s">
        <v>34</v>
      </c>
      <c r="C24" s="26" t="s">
        <v>35</v>
      </c>
      <c r="D24" s="27" t="s">
        <v>36</v>
      </c>
      <c r="E24" s="28" t="s">
        <v>37</v>
      </c>
      <c r="F24" s="28"/>
      <c r="G24" s="29">
        <v>50000</v>
      </c>
      <c r="H24" s="30">
        <f t="shared" si="0"/>
        <v>1000</v>
      </c>
      <c r="I24" s="30">
        <f t="shared" si="1"/>
        <v>51000</v>
      </c>
      <c r="J24" s="42" t="s">
        <v>38</v>
      </c>
      <c r="K24" s="42">
        <v>13.48</v>
      </c>
      <c r="L24" s="42">
        <v>14.3</v>
      </c>
      <c r="M24" s="42">
        <v>1</v>
      </c>
      <c r="N24" s="29">
        <f t="shared" si="2"/>
        <v>0.048</v>
      </c>
    </row>
    <row r="25" ht="66" customHeight="1" spans="1:14">
      <c r="A25" s="25" t="s">
        <v>55</v>
      </c>
      <c r="B25" s="26" t="s">
        <v>34</v>
      </c>
      <c r="C25" s="26" t="s">
        <v>35</v>
      </c>
      <c r="D25" s="27" t="s">
        <v>36</v>
      </c>
      <c r="E25" s="28" t="s">
        <v>37</v>
      </c>
      <c r="F25" s="28"/>
      <c r="G25" s="29">
        <v>50000</v>
      </c>
      <c r="H25" s="30">
        <f t="shared" si="0"/>
        <v>1000</v>
      </c>
      <c r="I25" s="30">
        <f t="shared" si="1"/>
        <v>51000</v>
      </c>
      <c r="J25" s="42" t="s">
        <v>38</v>
      </c>
      <c r="K25" s="42">
        <v>13.48</v>
      </c>
      <c r="L25" s="42">
        <v>14.3</v>
      </c>
      <c r="M25" s="42">
        <v>1</v>
      </c>
      <c r="N25" s="29">
        <f t="shared" si="2"/>
        <v>0.048</v>
      </c>
    </row>
    <row r="26" ht="66" customHeight="1" spans="1:14">
      <c r="A26" s="25" t="s">
        <v>56</v>
      </c>
      <c r="B26" s="26" t="s">
        <v>34</v>
      </c>
      <c r="C26" s="26" t="s">
        <v>35</v>
      </c>
      <c r="D26" s="27" t="s">
        <v>36</v>
      </c>
      <c r="E26" s="28" t="s">
        <v>37</v>
      </c>
      <c r="F26" s="28"/>
      <c r="G26" s="29">
        <v>50000</v>
      </c>
      <c r="H26" s="30">
        <f t="shared" si="0"/>
        <v>1000</v>
      </c>
      <c r="I26" s="30">
        <f t="shared" si="1"/>
        <v>51000</v>
      </c>
      <c r="J26" s="42" t="s">
        <v>38</v>
      </c>
      <c r="K26" s="42">
        <v>13.48</v>
      </c>
      <c r="L26" s="42">
        <v>14.3</v>
      </c>
      <c r="M26" s="42">
        <v>1</v>
      </c>
      <c r="N26" s="29">
        <f t="shared" si="2"/>
        <v>0.048</v>
      </c>
    </row>
    <row r="27" ht="66" customHeight="1" spans="1:14">
      <c r="A27" s="25" t="s">
        <v>57</v>
      </c>
      <c r="B27" s="26" t="s">
        <v>34</v>
      </c>
      <c r="C27" s="26" t="s">
        <v>35</v>
      </c>
      <c r="D27" s="27" t="s">
        <v>36</v>
      </c>
      <c r="E27" s="28" t="s">
        <v>37</v>
      </c>
      <c r="F27" s="28"/>
      <c r="G27" s="29">
        <v>50000</v>
      </c>
      <c r="H27" s="30">
        <f t="shared" si="0"/>
        <v>1000</v>
      </c>
      <c r="I27" s="30">
        <f t="shared" si="1"/>
        <v>51000</v>
      </c>
      <c r="J27" s="42" t="s">
        <v>38</v>
      </c>
      <c r="K27" s="42">
        <v>13.48</v>
      </c>
      <c r="L27" s="42">
        <v>14.3</v>
      </c>
      <c r="M27" s="42">
        <v>1</v>
      </c>
      <c r="N27" s="29">
        <f t="shared" si="2"/>
        <v>0.048</v>
      </c>
    </row>
    <row r="28" spans="2:14">
      <c r="B28" s="31"/>
      <c r="C28" s="31"/>
      <c r="D28" s="32"/>
      <c r="E28" s="33"/>
      <c r="F28" s="33"/>
      <c r="G28" s="33">
        <f>SUM(G8:G9)</f>
        <v>100000</v>
      </c>
      <c r="H28" s="33">
        <f>SUM(H8:H9)</f>
        <v>2000</v>
      </c>
      <c r="I28" s="33">
        <f>SUM(I8:I9)</f>
        <v>102000</v>
      </c>
      <c r="J28" s="43"/>
      <c r="K28" s="33"/>
      <c r="L28" s="33">
        <f>SUM(L8:L27)</f>
        <v>286</v>
      </c>
      <c r="M28" s="33">
        <f>SUM(M8:M27)</f>
        <v>20</v>
      </c>
      <c r="N28" s="44">
        <f>SUM(N8:N27)</f>
        <v>0.96</v>
      </c>
    </row>
    <row r="30" spans="4:4">
      <c r="D30" s="34"/>
    </row>
  </sheetData>
  <mergeCells count="6">
    <mergeCell ref="B1:M1"/>
    <mergeCell ref="B2:M2"/>
    <mergeCell ref="F3:G3"/>
    <mergeCell ref="F4:G4"/>
    <mergeCell ref="J4:M4"/>
    <mergeCell ref="K5:M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2024-03-15T00:33:04Z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1CB0DF3051B04DDD8580F85223FAFFF9</vt:lpwstr>
  </property>
</Properties>
</file>