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价格贴!$A$1:$L$23</definedName>
  </definedNames>
  <calcPr calcId="124519"/>
</workbook>
</file>

<file path=xl/calcChain.xml><?xml version="1.0" encoding="utf-8"?>
<calcChain xmlns="http://schemas.openxmlformats.org/spreadsheetml/2006/main">
  <c r="H23" i="7"/>
  <c r="G23"/>
  <c r="F22"/>
  <c r="H10"/>
  <c r="H18"/>
  <c r="G7"/>
  <c r="H7" s="1"/>
  <c r="G8"/>
  <c r="H8" s="1"/>
  <c r="G9"/>
  <c r="H9" s="1"/>
  <c r="G10"/>
  <c r="G11"/>
  <c r="H11" s="1"/>
  <c r="G12"/>
  <c r="H12" s="1"/>
  <c r="G13"/>
  <c r="H13" s="1"/>
  <c r="G14"/>
  <c r="H14" s="1"/>
  <c r="G15"/>
  <c r="H15" s="1"/>
  <c r="G16"/>
  <c r="H16" s="1"/>
  <c r="G17"/>
  <c r="H17" s="1"/>
  <c r="G18"/>
  <c r="G19"/>
  <c r="H19" s="1"/>
  <c r="G20"/>
  <c r="H20" s="1"/>
  <c r="G21"/>
  <c r="H21" s="1"/>
</calcChain>
</file>

<file path=xl/sharedStrings.xml><?xml version="1.0" encoding="utf-8"?>
<sst xmlns="http://schemas.openxmlformats.org/spreadsheetml/2006/main" count="54" uniqueCount="43">
  <si>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</si>
  <si>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</si>
  <si>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</si>
  <si>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</si>
  <si>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</si>
  <si>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</si>
  <si>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</si>
  <si>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</si>
  <si>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</si>
  <si>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</si>
  <si>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</si>
  <si>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</si>
  <si>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</si>
  <si>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</si>
  <si>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</si>
  <si>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</si>
  <si>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</si>
  <si>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</si>
  <si>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</si>
  <si>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</si>
  <si>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</si>
  <si>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</si>
  <si>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</si>
  <si>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</si>
  <si>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</si>
  <si>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</si>
  <si>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号型</t>
    <phoneticPr fontId="15" type="noConversion"/>
  </si>
  <si>
    <t xml:space="preserve">江苏南京市秦淮区应天大街388号晨光1865产业园F3栋E+空间1128室，越柬，13814084906
</t>
    <phoneticPr fontId="15" type="noConversion"/>
  </si>
  <si>
    <t>203*89</t>
    <phoneticPr fontId="15" type="noConversion"/>
  </si>
  <si>
    <t>S/P</t>
    <phoneticPr fontId="19" type="noConversion"/>
  </si>
  <si>
    <t>M/M</t>
    <phoneticPr fontId="19" type="noConversion"/>
  </si>
  <si>
    <t>L/G</t>
    <phoneticPr fontId="19" type="noConversion"/>
  </si>
  <si>
    <t>XL/TG</t>
    <phoneticPr fontId="19" type="noConversion"/>
  </si>
  <si>
    <t>XXL/TTG</t>
    <phoneticPr fontId="19" type="noConversion"/>
  </si>
  <si>
    <t>黄色贴纸</t>
    <phoneticPr fontId="15" type="noConversion"/>
  </si>
  <si>
    <t>50.8*101.6</t>
    <phoneticPr fontId="15" type="noConversion"/>
  </si>
  <si>
    <t>P0015027</t>
    <phoneticPr fontId="19" type="noConversion"/>
  </si>
  <si>
    <t>尺码</t>
    <phoneticPr fontId="15" type="noConversion"/>
  </si>
  <si>
    <t>铵美</t>
    <phoneticPr fontId="15" type="noConversion"/>
  </si>
  <si>
    <t>SF 1528225137522</t>
    <phoneticPr fontId="15" type="noConversion"/>
  </si>
  <si>
    <t>3--2</t>
    <phoneticPr fontId="15" type="noConversion"/>
  </si>
  <si>
    <t>3--3</t>
    <phoneticPr fontId="15" type="noConversion"/>
  </si>
  <si>
    <t>3--1</t>
    <phoneticPr fontId="15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</si>
</sst>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[DBNum1][$-804]yyyy&quot;年&quot;m&quot;月&quot;d&quot;日&quot;;@"/>
    <numFmt numFmtId="179" formatCode="0_);[Red]\(0\)"/>
    <numFmt numFmtId="180" formatCode="0_ "/>
  </numFmts>
  <fonts count="29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0"/>
      <color indexed="8"/>
      <name val="宋体"/>
      <family val="3"/>
      <charset val="134"/>
    </font>
    <font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20" fillId="0" borderId="0"/>
    <xf numFmtId="178" fontId="11" fillId="0" borderId="0">
      <alignment vertical="center"/>
    </xf>
    <xf numFmtId="179" fontId="22" fillId="0" borderId="0"/>
    <xf numFmtId="178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178" fontId="24" fillId="0" borderId="0"/>
    <xf numFmtId="178" fontId="23" fillId="0" borderId="0">
      <alignment vertical="center"/>
    </xf>
  </cellStyleXfs>
  <cellXfs count="45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178" fontId="7" fillId="0" borderId="1" xfId="3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12" fillId="0" borderId="1" xfId="3" applyFont="1" applyFill="1" applyBorder="1" applyAlignment="1">
      <alignment horizontal="center" vertical="center" wrapText="1"/>
    </xf>
    <xf numFmtId="178" fontId="8" fillId="0" borderId="1" xfId="2" applyNumberFormat="1" applyFont="1" applyBorder="1" applyAlignment="1">
      <alignment horizontal="center" vertical="center" wrapText="1"/>
    </xf>
    <xf numFmtId="178" fontId="18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25" fillId="0" borderId="1" xfId="0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78" fontId="26" fillId="0" borderId="1" xfId="0" applyFont="1" applyBorder="1" applyAlignment="1">
      <alignment horizontal="center" vertical="center"/>
    </xf>
    <xf numFmtId="0" fontId="27" fillId="0" borderId="1" xfId="0" applyNumberFormat="1" applyFont="1" applyBorder="1" applyAlignment="1">
      <alignment horizontal="center" vertical="center"/>
    </xf>
    <xf numFmtId="0" fontId="28" fillId="0" borderId="1" xfId="0" applyNumberFormat="1" applyFont="1" applyBorder="1" applyAlignment="1">
      <alignment horizontal="center" vertical="center"/>
    </xf>
    <xf numFmtId="180" fontId="28" fillId="0" borderId="1" xfId="0" applyNumberFormat="1" applyFont="1" applyBorder="1" applyAlignment="1">
      <alignment horizontal="center" vertical="center"/>
    </xf>
    <xf numFmtId="178" fontId="28" fillId="0" borderId="1" xfId="0" applyFont="1" applyBorder="1" applyAlignment="1">
      <alignment horizontal="center" vertical="center"/>
    </xf>
    <xf numFmtId="178" fontId="28" fillId="0" borderId="0" xfId="0" applyFont="1" applyAlignment="1">
      <alignment horizontal="center" vertical="center"/>
    </xf>
    <xf numFmtId="0" fontId="28" fillId="0" borderId="0" xfId="0" applyNumberFormat="1" applyFont="1" applyAlignment="1">
      <alignment horizontal="center" vertical="center"/>
    </xf>
    <xf numFmtId="178" fontId="17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0" fontId="28" fillId="0" borderId="1" xfId="0" applyNumberFormat="1" applyFont="1" applyBorder="1" applyAlignment="1">
      <alignment horizontal="center" vertical="center"/>
    </xf>
    <xf numFmtId="0" fontId="27" fillId="0" borderId="2" xfId="0" applyNumberFormat="1" applyFont="1" applyBorder="1" applyAlignment="1">
      <alignment horizontal="center" vertical="center"/>
    </xf>
    <xf numFmtId="0" fontId="27" fillId="0" borderId="3" xfId="0" applyNumberFormat="1" applyFont="1" applyBorder="1" applyAlignment="1">
      <alignment horizontal="center" vertical="center"/>
    </xf>
    <xf numFmtId="178" fontId="26" fillId="0" borderId="4" xfId="0" applyFont="1" applyBorder="1" applyAlignment="1">
      <alignment horizontal="center" vertical="center"/>
    </xf>
    <xf numFmtId="178" fontId="26" fillId="0" borderId="2" xfId="0" applyFont="1" applyBorder="1" applyAlignment="1">
      <alignment horizontal="center" vertical="center"/>
    </xf>
    <xf numFmtId="178" fontId="26" fillId="0" borderId="3" xfId="0" applyFont="1" applyBorder="1" applyAlignment="1">
      <alignment horizontal="center" vertical="center"/>
    </xf>
    <xf numFmtId="0" fontId="28" fillId="0" borderId="4" xfId="0" applyNumberFormat="1" applyFont="1" applyBorder="1" applyAlignment="1">
      <alignment horizontal="center" vertical="center"/>
    </xf>
    <xf numFmtId="0" fontId="28" fillId="0" borderId="3" xfId="0" applyNumberFormat="1" applyFont="1" applyBorder="1" applyAlignment="1">
      <alignment horizontal="center" vertical="center"/>
    </xf>
    <xf numFmtId="58" fontId="28" fillId="0" borderId="4" xfId="0" applyNumberFormat="1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activeCell="F28" sqref="F28"/>
    </sheetView>
  </sheetViews>
  <sheetFormatPr defaultRowHeight="26.25"/>
  <cols>
    <col min="1" max="1" width="16.125" style="2" customWidth="1"/>
    <col min="2" max="2" width="11.25" style="2" customWidth="1"/>
    <col min="3" max="3" width="16.75" style="2" customWidth="1"/>
    <col min="4" max="4" width="13.5" style="2" customWidth="1"/>
    <col min="5" max="5" width="18.25" style="2" customWidth="1"/>
    <col min="6" max="6" width="8" style="10" customWidth="1"/>
    <col min="7" max="7" width="10.75" style="10" customWidth="1"/>
    <col min="8" max="8" width="8.25" style="10" customWidth="1"/>
    <col min="9" max="9" width="10.875" style="3" customWidth="1"/>
    <col min="10" max="10" width="10.125" style="4" customWidth="1"/>
    <col min="11" max="11" width="7.5" style="4" customWidth="1"/>
    <col min="12" max="12" width="6.25" style="2" customWidth="1"/>
    <col min="13" max="13" width="18" style="2"/>
    <col min="14" max="14" width="21.25" style="12" bestFit="1" customWidth="1"/>
    <col min="15" max="16384" width="9" style="2"/>
  </cols>
  <sheetData>
    <row r="1" spans="1:14">
      <c r="A1" s="30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4">
      <c r="A2" s="30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4" ht="23.25" customHeight="1">
      <c r="A3" s="18"/>
      <c r="B3" s="18"/>
      <c r="C3" s="18"/>
      <c r="D3" s="20" t="s">
        <v>0</v>
      </c>
      <c r="E3" s="32">
        <v>45355</v>
      </c>
      <c r="F3" s="32"/>
      <c r="G3" s="33" t="s">
        <v>27</v>
      </c>
      <c r="H3" s="33"/>
      <c r="I3" s="33"/>
      <c r="J3" s="33"/>
      <c r="K3" s="33"/>
      <c r="L3" s="33"/>
    </row>
    <row r="4" spans="1:14" ht="19.5" customHeight="1">
      <c r="A4" s="21"/>
      <c r="B4" s="18"/>
      <c r="C4" s="35" t="s">
        <v>1</v>
      </c>
      <c r="D4" s="35"/>
      <c r="E4" s="34" t="s">
        <v>39</v>
      </c>
      <c r="F4" s="34"/>
      <c r="G4" s="33"/>
      <c r="H4" s="33"/>
      <c r="I4" s="33"/>
      <c r="J4" s="33"/>
      <c r="K4" s="33"/>
      <c r="L4" s="33"/>
    </row>
    <row r="5" spans="1:14" s="1" customFormat="1" ht="38.25">
      <c r="A5" s="5" t="s">
        <v>23</v>
      </c>
      <c r="B5" s="6" t="s">
        <v>19</v>
      </c>
      <c r="C5" s="6" t="s">
        <v>20</v>
      </c>
      <c r="D5" s="7" t="s">
        <v>21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  <c r="N5" s="13"/>
    </row>
    <row r="6" spans="1:14" s="1" customFormat="1" ht="26.25" customHeight="1">
      <c r="A6" s="15" t="s">
        <v>24</v>
      </c>
      <c r="B6" s="14" t="s">
        <v>22</v>
      </c>
      <c r="C6" s="16" t="s">
        <v>25</v>
      </c>
      <c r="D6" s="16" t="s">
        <v>37</v>
      </c>
      <c r="E6" s="19" t="s">
        <v>26</v>
      </c>
      <c r="F6" s="11" t="s">
        <v>10</v>
      </c>
      <c r="G6" s="11" t="s">
        <v>11</v>
      </c>
      <c r="H6" s="11" t="s">
        <v>12</v>
      </c>
      <c r="I6" s="17" t="s">
        <v>13</v>
      </c>
      <c r="J6" s="9" t="s">
        <v>14</v>
      </c>
      <c r="K6" s="9" t="s">
        <v>15</v>
      </c>
      <c r="L6" s="6" t="s">
        <v>16</v>
      </c>
      <c r="N6" s="13"/>
    </row>
    <row r="7" spans="1:14" s="28" customFormat="1" ht="12" customHeight="1">
      <c r="A7" s="37" t="s">
        <v>38</v>
      </c>
      <c r="B7" s="36" t="s">
        <v>28</v>
      </c>
      <c r="C7" s="39" t="s">
        <v>36</v>
      </c>
      <c r="D7" s="23" t="s">
        <v>29</v>
      </c>
      <c r="E7" s="25">
        <v>1795002</v>
      </c>
      <c r="F7" s="25">
        <v>34</v>
      </c>
      <c r="G7" s="26">
        <f t="shared" ref="G7:G23" si="0">F7*0.03</f>
        <v>1.02</v>
      </c>
      <c r="H7" s="26">
        <f t="shared" ref="H7:H23" si="1">SUM(F7:G7)</f>
        <v>35.020000000000003</v>
      </c>
      <c r="I7" s="44" t="s">
        <v>42</v>
      </c>
      <c r="J7" s="42">
        <v>32.1</v>
      </c>
      <c r="K7" s="42">
        <v>32.799999999999997</v>
      </c>
      <c r="L7" s="27"/>
      <c r="N7" s="29"/>
    </row>
    <row r="8" spans="1:14" s="28" customFormat="1" ht="12" customHeight="1">
      <c r="A8" s="37"/>
      <c r="B8" s="36"/>
      <c r="C8" s="40"/>
      <c r="D8" s="23" t="s">
        <v>30</v>
      </c>
      <c r="E8" s="25">
        <v>1795004</v>
      </c>
      <c r="F8" s="25">
        <v>59</v>
      </c>
      <c r="G8" s="26">
        <f t="shared" si="0"/>
        <v>1.77</v>
      </c>
      <c r="H8" s="26">
        <f t="shared" si="1"/>
        <v>60.77</v>
      </c>
      <c r="I8" s="43"/>
      <c r="J8" s="43"/>
      <c r="K8" s="43"/>
      <c r="L8" s="27"/>
      <c r="N8" s="29"/>
    </row>
    <row r="9" spans="1:14" s="28" customFormat="1" ht="12" customHeight="1">
      <c r="A9" s="37"/>
      <c r="B9" s="36"/>
      <c r="C9" s="40"/>
      <c r="D9" s="23" t="s">
        <v>31</v>
      </c>
      <c r="E9" s="25">
        <v>1795006</v>
      </c>
      <c r="F9" s="25">
        <v>59</v>
      </c>
      <c r="G9" s="26">
        <f t="shared" si="0"/>
        <v>1.77</v>
      </c>
      <c r="H9" s="26">
        <f t="shared" si="1"/>
        <v>60.77</v>
      </c>
      <c r="I9" s="42" t="s">
        <v>40</v>
      </c>
      <c r="J9" s="42">
        <v>29.1</v>
      </c>
      <c r="K9" s="42">
        <v>29.8</v>
      </c>
      <c r="L9" s="27"/>
      <c r="N9" s="29"/>
    </row>
    <row r="10" spans="1:14" s="28" customFormat="1" ht="12" customHeight="1">
      <c r="A10" s="37"/>
      <c r="B10" s="36"/>
      <c r="C10" s="40"/>
      <c r="D10" s="23" t="s">
        <v>32</v>
      </c>
      <c r="E10" s="25">
        <v>1795008</v>
      </c>
      <c r="F10" s="25">
        <v>39</v>
      </c>
      <c r="G10" s="26">
        <f t="shared" si="0"/>
        <v>1.17</v>
      </c>
      <c r="H10" s="26">
        <f t="shared" si="1"/>
        <v>40.17</v>
      </c>
      <c r="I10" s="43"/>
      <c r="J10" s="43"/>
      <c r="K10" s="43"/>
      <c r="L10" s="27"/>
      <c r="N10" s="29"/>
    </row>
    <row r="11" spans="1:14" s="28" customFormat="1" ht="12" customHeight="1">
      <c r="A11" s="37"/>
      <c r="B11" s="36"/>
      <c r="C11" s="40"/>
      <c r="D11" s="23" t="s">
        <v>33</v>
      </c>
      <c r="E11" s="25">
        <v>1795010</v>
      </c>
      <c r="F11" s="25">
        <v>22</v>
      </c>
      <c r="G11" s="26">
        <f t="shared" si="0"/>
        <v>0.65999999999999992</v>
      </c>
      <c r="H11" s="26">
        <f t="shared" si="1"/>
        <v>22.66</v>
      </c>
      <c r="I11" s="42" t="s">
        <v>41</v>
      </c>
      <c r="J11" s="42">
        <v>24.8</v>
      </c>
      <c r="K11" s="42">
        <v>25.5</v>
      </c>
      <c r="L11" s="27"/>
      <c r="N11" s="29"/>
    </row>
    <row r="12" spans="1:14" s="28" customFormat="1" ht="12" customHeight="1">
      <c r="A12" s="37"/>
      <c r="B12" s="36"/>
      <c r="C12" s="40"/>
      <c r="D12" s="23" t="s">
        <v>29</v>
      </c>
      <c r="E12" s="25">
        <v>1795000</v>
      </c>
      <c r="F12" s="25">
        <v>64</v>
      </c>
      <c r="G12" s="26">
        <f t="shared" si="0"/>
        <v>1.92</v>
      </c>
      <c r="H12" s="26">
        <f t="shared" si="1"/>
        <v>65.92</v>
      </c>
      <c r="I12" s="43"/>
      <c r="J12" s="43"/>
      <c r="K12" s="43"/>
      <c r="L12" s="27"/>
      <c r="N12" s="29"/>
    </row>
    <row r="13" spans="1:14" s="28" customFormat="1" ht="12" customHeight="1">
      <c r="A13" s="37"/>
      <c r="B13" s="36"/>
      <c r="C13" s="40"/>
      <c r="D13" s="23" t="s">
        <v>30</v>
      </c>
      <c r="E13" s="25">
        <v>1795003</v>
      </c>
      <c r="F13" s="25">
        <v>106</v>
      </c>
      <c r="G13" s="26">
        <f t="shared" si="0"/>
        <v>3.1799999999999997</v>
      </c>
      <c r="H13" s="26">
        <f t="shared" si="1"/>
        <v>109.18</v>
      </c>
      <c r="I13" s="25"/>
      <c r="J13" s="25"/>
      <c r="K13" s="25"/>
      <c r="L13" s="27"/>
      <c r="N13" s="29"/>
    </row>
    <row r="14" spans="1:14" s="28" customFormat="1" ht="12" customHeight="1">
      <c r="A14" s="37"/>
      <c r="B14" s="36"/>
      <c r="C14" s="40"/>
      <c r="D14" s="23" t="s">
        <v>31</v>
      </c>
      <c r="E14" s="25">
        <v>1795005</v>
      </c>
      <c r="F14" s="25">
        <v>109</v>
      </c>
      <c r="G14" s="26">
        <f t="shared" si="0"/>
        <v>3.27</v>
      </c>
      <c r="H14" s="26">
        <f t="shared" si="1"/>
        <v>112.27</v>
      </c>
      <c r="I14" s="25"/>
      <c r="J14" s="25"/>
      <c r="K14" s="25"/>
      <c r="L14" s="27"/>
      <c r="N14" s="29"/>
    </row>
    <row r="15" spans="1:14" s="28" customFormat="1" ht="12" customHeight="1">
      <c r="A15" s="37"/>
      <c r="B15" s="36"/>
      <c r="C15" s="40"/>
      <c r="D15" s="23" t="s">
        <v>32</v>
      </c>
      <c r="E15" s="25">
        <v>1795007</v>
      </c>
      <c r="F15" s="25">
        <v>73</v>
      </c>
      <c r="G15" s="26">
        <f t="shared" si="0"/>
        <v>2.19</v>
      </c>
      <c r="H15" s="26">
        <f t="shared" si="1"/>
        <v>75.19</v>
      </c>
      <c r="I15" s="25"/>
      <c r="J15" s="25"/>
      <c r="K15" s="25"/>
      <c r="L15" s="27"/>
      <c r="N15" s="29"/>
    </row>
    <row r="16" spans="1:14" s="28" customFormat="1" ht="12" customHeight="1">
      <c r="A16" s="37"/>
      <c r="B16" s="36"/>
      <c r="C16" s="40"/>
      <c r="D16" s="23" t="s">
        <v>33</v>
      </c>
      <c r="E16" s="25">
        <v>1795009</v>
      </c>
      <c r="F16" s="25">
        <v>39</v>
      </c>
      <c r="G16" s="26">
        <f t="shared" si="0"/>
        <v>1.17</v>
      </c>
      <c r="H16" s="26">
        <f t="shared" si="1"/>
        <v>40.17</v>
      </c>
      <c r="I16" s="25"/>
      <c r="J16" s="25"/>
      <c r="K16" s="25"/>
      <c r="L16" s="27"/>
      <c r="N16" s="29"/>
    </row>
    <row r="17" spans="1:14" s="28" customFormat="1" ht="12" customHeight="1">
      <c r="A17" s="37"/>
      <c r="B17" s="36" t="s">
        <v>28</v>
      </c>
      <c r="C17" s="40"/>
      <c r="D17" s="23" t="s">
        <v>29</v>
      </c>
      <c r="E17" s="25">
        <v>2485000</v>
      </c>
      <c r="F17" s="25">
        <v>3536</v>
      </c>
      <c r="G17" s="26">
        <f t="shared" si="0"/>
        <v>106.08</v>
      </c>
      <c r="H17" s="26">
        <f t="shared" si="1"/>
        <v>3642.08</v>
      </c>
      <c r="I17" s="25"/>
      <c r="J17" s="25"/>
      <c r="K17" s="25"/>
      <c r="L17" s="27"/>
      <c r="N17" s="29"/>
    </row>
    <row r="18" spans="1:14" s="28" customFormat="1" ht="12" customHeight="1">
      <c r="A18" s="37"/>
      <c r="B18" s="36"/>
      <c r="C18" s="40"/>
      <c r="D18" s="23" t="s">
        <v>30</v>
      </c>
      <c r="E18" s="25">
        <v>2485001</v>
      </c>
      <c r="F18" s="25">
        <v>6000</v>
      </c>
      <c r="G18" s="26">
        <f t="shared" si="0"/>
        <v>180</v>
      </c>
      <c r="H18" s="26">
        <f t="shared" si="1"/>
        <v>6180</v>
      </c>
      <c r="I18" s="25"/>
      <c r="J18" s="25"/>
      <c r="K18" s="25"/>
      <c r="L18" s="27"/>
      <c r="N18" s="29"/>
    </row>
    <row r="19" spans="1:14" s="28" customFormat="1" ht="12" customHeight="1">
      <c r="A19" s="37"/>
      <c r="B19" s="36"/>
      <c r="C19" s="40"/>
      <c r="D19" s="23" t="s">
        <v>31</v>
      </c>
      <c r="E19" s="25">
        <v>2485002</v>
      </c>
      <c r="F19" s="25">
        <v>6224</v>
      </c>
      <c r="G19" s="26">
        <f t="shared" si="0"/>
        <v>186.72</v>
      </c>
      <c r="H19" s="26">
        <f t="shared" si="1"/>
        <v>6410.72</v>
      </c>
      <c r="I19" s="25"/>
      <c r="J19" s="25"/>
      <c r="K19" s="25"/>
      <c r="L19" s="27"/>
      <c r="N19" s="29"/>
    </row>
    <row r="20" spans="1:14" s="28" customFormat="1" ht="12" customHeight="1">
      <c r="A20" s="37"/>
      <c r="B20" s="36"/>
      <c r="C20" s="40"/>
      <c r="D20" s="23" t="s">
        <v>32</v>
      </c>
      <c r="E20" s="25">
        <v>2485003</v>
      </c>
      <c r="F20" s="25">
        <v>3536</v>
      </c>
      <c r="G20" s="26">
        <f t="shared" si="0"/>
        <v>106.08</v>
      </c>
      <c r="H20" s="26">
        <f t="shared" si="1"/>
        <v>3642.08</v>
      </c>
      <c r="I20" s="25"/>
      <c r="J20" s="25"/>
      <c r="K20" s="25"/>
      <c r="L20" s="27"/>
      <c r="N20" s="29"/>
    </row>
    <row r="21" spans="1:14" s="28" customFormat="1" ht="12" customHeight="1">
      <c r="A21" s="37"/>
      <c r="B21" s="36"/>
      <c r="C21" s="40"/>
      <c r="D21" s="23" t="s">
        <v>33</v>
      </c>
      <c r="E21" s="25">
        <v>2485004</v>
      </c>
      <c r="F21" s="25">
        <v>2144</v>
      </c>
      <c r="G21" s="26">
        <f t="shared" si="0"/>
        <v>64.319999999999993</v>
      </c>
      <c r="H21" s="26">
        <f t="shared" si="1"/>
        <v>2208.3200000000002</v>
      </c>
      <c r="I21" s="25"/>
      <c r="J21" s="25"/>
      <c r="K21" s="25"/>
      <c r="L21" s="27"/>
      <c r="N21" s="29"/>
    </row>
    <row r="22" spans="1:14" s="28" customFormat="1" ht="12" customHeight="1">
      <c r="A22" s="37"/>
      <c r="B22" s="25"/>
      <c r="C22" s="40"/>
      <c r="D22" s="25"/>
      <c r="E22" s="25"/>
      <c r="F22" s="25">
        <f>SUM(F7:F21)</f>
        <v>22044</v>
      </c>
      <c r="G22" s="26"/>
      <c r="H22" s="26"/>
      <c r="I22" s="25"/>
      <c r="J22" s="25"/>
      <c r="K22" s="25"/>
      <c r="L22" s="27"/>
      <c r="N22" s="29"/>
    </row>
    <row r="23" spans="1:14" s="28" customFormat="1" ht="12" customHeight="1">
      <c r="A23" s="38"/>
      <c r="B23" s="25" t="s">
        <v>35</v>
      </c>
      <c r="C23" s="41"/>
      <c r="D23" s="24" t="s">
        <v>34</v>
      </c>
      <c r="E23" s="25"/>
      <c r="F23" s="25">
        <v>21440</v>
      </c>
      <c r="G23" s="26">
        <f t="shared" si="0"/>
        <v>643.19999999999993</v>
      </c>
      <c r="H23" s="26">
        <f t="shared" si="1"/>
        <v>22083.200000000001</v>
      </c>
      <c r="I23" s="25"/>
      <c r="J23" s="25"/>
      <c r="K23" s="25"/>
      <c r="L23" s="27"/>
      <c r="N23" s="29"/>
    </row>
    <row r="24" spans="1:14">
      <c r="A24" s="12"/>
      <c r="B24" s="12"/>
      <c r="C24" s="12"/>
      <c r="D24" s="12"/>
      <c r="E24" s="12"/>
      <c r="F24" s="12"/>
      <c r="G24" s="12"/>
      <c r="H24" s="12"/>
      <c r="I24" s="22"/>
      <c r="J24" s="12"/>
      <c r="K24" s="12"/>
    </row>
    <row r="25" spans="1:14">
      <c r="A25" s="12"/>
      <c r="B25" s="12"/>
      <c r="C25" s="12"/>
      <c r="D25" s="12"/>
      <c r="E25" s="12"/>
      <c r="F25" s="12"/>
      <c r="G25" s="12"/>
      <c r="H25" s="12"/>
      <c r="I25" s="22"/>
      <c r="J25" s="12"/>
      <c r="K25" s="12"/>
    </row>
    <row r="26" spans="1:14">
      <c r="A26" s="12"/>
      <c r="B26" s="12"/>
      <c r="C26" s="12"/>
      <c r="D26" s="12"/>
      <c r="E26" s="12"/>
      <c r="F26" s="12"/>
      <c r="G26" s="12"/>
      <c r="H26" s="12"/>
      <c r="I26" s="22"/>
      <c r="J26" s="12"/>
      <c r="K26" s="12"/>
    </row>
    <row r="27" spans="1:14">
      <c r="A27" s="12"/>
      <c r="B27" s="12"/>
      <c r="C27" s="12"/>
      <c r="D27" s="12"/>
      <c r="E27" s="12"/>
      <c r="F27" s="12"/>
      <c r="G27" s="12"/>
      <c r="H27" s="12"/>
      <c r="I27" s="22"/>
      <c r="J27" s="12"/>
      <c r="K27" s="12"/>
    </row>
    <row r="28" spans="1:14">
      <c r="A28" s="12"/>
      <c r="B28" s="12"/>
      <c r="C28" s="12"/>
      <c r="D28" s="12"/>
      <c r="E28" s="12"/>
      <c r="F28" s="12"/>
      <c r="G28" s="12"/>
      <c r="H28" s="12"/>
      <c r="I28" s="22"/>
      <c r="J28" s="12"/>
      <c r="K28" s="12"/>
    </row>
    <row r="29" spans="1:14">
      <c r="A29" s="12"/>
      <c r="B29" s="12"/>
      <c r="C29" s="12"/>
      <c r="D29" s="12"/>
      <c r="E29" s="12"/>
      <c r="F29" s="12"/>
      <c r="G29" s="12"/>
      <c r="H29" s="12"/>
      <c r="I29" s="22"/>
      <c r="J29" s="12"/>
      <c r="K29" s="12"/>
    </row>
    <row r="30" spans="1:14">
      <c r="A30" s="12"/>
      <c r="B30" s="12"/>
      <c r="C30" s="12"/>
      <c r="D30" s="12"/>
      <c r="E30" s="12"/>
      <c r="F30" s="12"/>
      <c r="G30" s="12"/>
      <c r="H30" s="12"/>
      <c r="I30" s="22"/>
      <c r="J30" s="12"/>
      <c r="K30" s="12"/>
    </row>
    <row r="31" spans="1:14">
      <c r="A31" s="12"/>
      <c r="B31" s="12"/>
      <c r="C31" s="12"/>
      <c r="D31" s="12"/>
      <c r="E31" s="12"/>
      <c r="F31" s="12"/>
      <c r="G31" s="12"/>
      <c r="H31" s="12"/>
      <c r="I31" s="22"/>
      <c r="J31" s="12"/>
      <c r="K31" s="12"/>
    </row>
    <row r="32" spans="1:14">
      <c r="A32" s="12"/>
      <c r="B32" s="12"/>
      <c r="C32" s="12"/>
      <c r="D32" s="12"/>
      <c r="E32" s="12"/>
      <c r="F32" s="12"/>
      <c r="G32" s="12"/>
      <c r="H32" s="12"/>
      <c r="I32" s="22"/>
      <c r="J32" s="12"/>
      <c r="K32" s="12"/>
    </row>
  </sheetData>
  <mergeCells count="19">
    <mergeCell ref="J9:J10"/>
    <mergeCell ref="J11:J12"/>
    <mergeCell ref="J7:J8"/>
    <mergeCell ref="K9:K10"/>
    <mergeCell ref="K11:K12"/>
    <mergeCell ref="K7:K8"/>
    <mergeCell ref="B7:B16"/>
    <mergeCell ref="B17:B21"/>
    <mergeCell ref="A7:A23"/>
    <mergeCell ref="C7:C23"/>
    <mergeCell ref="I7:I8"/>
    <mergeCell ref="I9:I10"/>
    <mergeCell ref="I11:I12"/>
    <mergeCell ref="A1:L1"/>
    <mergeCell ref="A2:L2"/>
    <mergeCell ref="E3:F3"/>
    <mergeCell ref="G3:L4"/>
    <mergeCell ref="E4:F4"/>
    <mergeCell ref="C4:D4"/>
  </mergeCells>
  <phoneticPr fontId="15" type="noConversion"/>
  <conditionalFormatting sqref="N1:N1048576">
    <cfRule type="containsText" dxfId="1" priority="1" operator="containsText" text=".95">
      <formula>NOT(ISERROR(SEARCH(".95",N1)))</formula>
    </cfRule>
    <cfRule type="beginsWith" dxfId="0" priority="2" operator="beginsWith" text=".95">
      <formula>LEFT(N1,3)=".95"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2024-03-04T08:43:21Z</cp:lastPrinted>
  <dcterms:created xsi:type="dcterms:W3CDTF">2017-02-25T05:34:00Z</dcterms:created>
  <dcterms:modified xsi:type="dcterms:W3CDTF">2024-03-04T08:55:04Z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