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价格贴!$A$1:$L$33</definedName>
  </definedNames>
  <calcPr calcId="124519"/>
</workbook>
</file>

<file path=xl/calcChain.xml><?xml version="1.0" encoding="utf-8"?>
<calcChain xmlns="http://schemas.openxmlformats.org/spreadsheetml/2006/main">
  <c r="F33" i="7"/>
  <c r="H21"/>
  <c r="G16"/>
  <c r="H16" s="1"/>
  <c r="G17"/>
  <c r="H17" s="1"/>
  <c r="G18"/>
  <c r="H18" s="1"/>
  <c r="G19"/>
  <c r="H19" s="1"/>
  <c r="G20"/>
  <c r="H20" s="1"/>
  <c r="G2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6"/>
  <c r="H6" s="1"/>
</calcChain>
</file>

<file path=xl/sharedStrings.xml><?xml version="1.0" encoding="utf-8"?>
<sst xmlns="http://schemas.openxmlformats.org/spreadsheetml/2006/main" count="74" uniqueCount="22">
  <si>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</si>
  <si>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</si>
  <si>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</si>
  <si>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</si>
  <si>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</si>
  <si>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</si>
  <si>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</si>
  <si>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</si>
  <si>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</si>
  <si>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</si>
  <si>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</si>
  <si>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产品规格</t>
    <phoneticPr fontId="15" type="noConversion"/>
  </si>
  <si>
    <t>订单号</t>
    <phoneticPr fontId="19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</si>
  <si>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</si>
  <si>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</si>
  <si>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</si>
  <si>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 xml:space="preserve">海宁迈高服饰有限公司   Marjorie 138 6750 2025    浙江省海宁市马桥街道经编一路29号                                                                                             
</t>
    <phoneticPr fontId="15" type="noConversion"/>
  </si>
  <si>
    <t>SF 1530511907281</t>
    <phoneticPr fontId="15" type="noConversion"/>
  </si>
  <si>
    <t>135*100</t>
    <phoneticPr fontId="15" type="noConversion"/>
  </si>
  <si>
    <t xml:space="preserve">P24030376//S24030209 </t>
    <phoneticPr fontId="15" type="noConversion"/>
  </si>
  <si>
    <t>C6338AX</t>
  </si>
  <si>
    <t>BG796 - STONE</t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</si>
</sst>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[DBNum1][$-804]yyyy&quot;年&quot;m&quot;月&quot;d&quot;日&quot;;@"/>
    <numFmt numFmtId="178" formatCode="0_);[Red]\(0\)"/>
    <numFmt numFmtId="179" formatCode="0_ "/>
    <numFmt numFmtId="181" formatCode="0;_瀀"/>
  </numFmts>
  <fonts count="31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indexed="8"/>
      <name val="Calibri"/>
      <family val="2"/>
    </font>
    <font>
      <sz val="8"/>
      <color indexed="8"/>
      <name val="宋体"/>
      <family val="3"/>
      <charset val="134"/>
    </font>
    <font>
      <sz val="8"/>
      <color indexed="8"/>
      <name val="Calibri"/>
      <family val="2"/>
    </font>
    <font>
      <sz val="8"/>
      <color theme="1"/>
      <name val="宋体"/>
      <family val="3"/>
      <charset val="134"/>
      <scheme val="minor"/>
    </font>
    <font>
      <b/>
      <sz val="8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7" fontId="0" fillId="0" borderId="0">
      <alignment vertical="center"/>
    </xf>
    <xf numFmtId="177" fontId="9" fillId="0" borderId="0"/>
    <xf numFmtId="177" fontId="10" fillId="0" borderId="0"/>
    <xf numFmtId="177" fontId="10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20" fillId="0" borderId="0"/>
    <xf numFmtId="177" fontId="11" fillId="0" borderId="0">
      <alignment vertical="center"/>
    </xf>
    <xf numFmtId="178" fontId="22" fillId="0" borderId="0"/>
    <xf numFmtId="177" fontId="22" fillId="0" borderId="0">
      <alignment vertical="center"/>
    </xf>
    <xf numFmtId="177" fontId="22" fillId="0" borderId="0">
      <alignment vertical="center"/>
    </xf>
    <xf numFmtId="177" fontId="22" fillId="0" borderId="0">
      <alignment vertical="center"/>
    </xf>
    <xf numFmtId="177" fontId="24" fillId="0" borderId="0"/>
    <xf numFmtId="177" fontId="23" fillId="0" borderId="0">
      <alignment vertical="center"/>
    </xf>
  </cellStyleXfs>
  <cellXfs count="39">
    <xf numFmtId="177" fontId="0" fillId="0" borderId="0" xfId="0">
      <alignment vertical="center"/>
    </xf>
    <xf numFmtId="177" fontId="1" fillId="0" borderId="0" xfId="0" applyFont="1" applyAlignment="1">
      <alignment horizontal="center" vertical="center"/>
    </xf>
    <xf numFmtId="177" fontId="2" fillId="0" borderId="0" xfId="0" applyFont="1" applyAlignment="1">
      <alignment horizontal="center" vertical="center"/>
    </xf>
    <xf numFmtId="177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7" fillId="0" borderId="1" xfId="3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7" fontId="7" fillId="0" borderId="1" xfId="3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7" fontId="12" fillId="0" borderId="1" xfId="3" applyFont="1" applyFill="1" applyBorder="1" applyAlignment="1">
      <alignment horizontal="center" vertical="center" wrapText="1"/>
    </xf>
    <xf numFmtId="177" fontId="8" fillId="0" borderId="1" xfId="2" applyNumberFormat="1" applyFont="1" applyBorder="1" applyAlignment="1">
      <alignment horizontal="center" vertical="center" wrapText="1"/>
    </xf>
    <xf numFmtId="177" fontId="18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177" fontId="2" fillId="0" borderId="1" xfId="0" applyFont="1" applyBorder="1" applyAlignment="1">
      <alignment horizontal="center" vertical="center"/>
    </xf>
    <xf numFmtId="177" fontId="25" fillId="0" borderId="1" xfId="0" applyNumberFormat="1" applyFont="1" applyFill="1" applyBorder="1" applyAlignment="1">
      <alignment horizontal="center" vertical="center" wrapText="1"/>
    </xf>
    <xf numFmtId="177" fontId="2" fillId="0" borderId="1" xfId="0" applyFont="1" applyBorder="1" applyAlignment="1">
      <alignment horizontal="right" vertical="center"/>
    </xf>
    <xf numFmtId="177" fontId="5" fillId="0" borderId="1" xfId="0" applyFont="1" applyBorder="1" applyAlignment="1">
      <alignment horizontal="center" vertical="center"/>
    </xf>
    <xf numFmtId="177" fontId="26" fillId="0" borderId="0" xfId="0" applyFont="1" applyAlignment="1">
      <alignment horizontal="center" vertical="center"/>
    </xf>
    <xf numFmtId="0" fontId="26" fillId="0" borderId="0" xfId="0" applyNumberFormat="1" applyFont="1" applyAlignment="1">
      <alignment horizontal="center" vertical="center"/>
    </xf>
    <xf numFmtId="179" fontId="29" fillId="0" borderId="1" xfId="0" applyNumberFormat="1" applyFont="1" applyFill="1" applyBorder="1" applyAlignment="1">
      <alignment horizontal="center"/>
    </xf>
    <xf numFmtId="179" fontId="28" fillId="0" borderId="1" xfId="0" applyNumberFormat="1" applyFont="1" applyBorder="1" applyAlignment="1">
      <alignment horizontal="center" vertical="center"/>
    </xf>
    <xf numFmtId="0" fontId="28" fillId="0" borderId="1" xfId="0" applyNumberFormat="1" applyFont="1" applyBorder="1" applyAlignment="1">
      <alignment horizontal="center" vertical="center"/>
    </xf>
    <xf numFmtId="177" fontId="28" fillId="0" borderId="1" xfId="0" applyFont="1" applyBorder="1" applyAlignment="1">
      <alignment horizontal="center" vertical="center"/>
    </xf>
    <xf numFmtId="0" fontId="30" fillId="0" borderId="1" xfId="0" applyNumberFormat="1" applyFont="1" applyBorder="1" applyAlignment="1">
      <alignment horizontal="center" vertical="center"/>
    </xf>
    <xf numFmtId="177" fontId="30" fillId="0" borderId="1" xfId="0" applyFont="1" applyBorder="1" applyAlignment="1">
      <alignment horizontal="center" vertical="center"/>
    </xf>
    <xf numFmtId="176" fontId="30" fillId="0" borderId="1" xfId="0" applyNumberFormat="1" applyFont="1" applyBorder="1" applyAlignment="1">
      <alignment horizontal="center" vertical="center"/>
    </xf>
    <xf numFmtId="0" fontId="27" fillId="0" borderId="1" xfId="0" applyNumberFormat="1" applyFont="1" applyBorder="1" applyAlignment="1">
      <alignment horizontal="center" vertical="center"/>
    </xf>
    <xf numFmtId="0" fontId="28" fillId="0" borderId="1" xfId="0" applyNumberFormat="1" applyFont="1" applyBorder="1" applyAlignment="1">
      <alignment horizontal="center" vertical="center"/>
    </xf>
    <xf numFmtId="177" fontId="17" fillId="0" borderId="1" xfId="0" applyFont="1" applyBorder="1" applyAlignment="1">
      <alignment horizontal="center" vertical="center"/>
    </xf>
    <xf numFmtId="177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7" fontId="21" fillId="0" borderId="1" xfId="0" applyFont="1" applyBorder="1" applyAlignment="1">
      <alignment horizontal="center" vertical="center" wrapText="1"/>
    </xf>
    <xf numFmtId="177" fontId="6" fillId="0" borderId="1" xfId="0" applyFont="1" applyBorder="1" applyAlignment="1">
      <alignment horizontal="center" vertical="center"/>
    </xf>
    <xf numFmtId="177" fontId="2" fillId="0" borderId="1" xfId="0" applyFont="1" applyBorder="1" applyAlignment="1">
      <alignment horizontal="center" vertical="center"/>
    </xf>
    <xf numFmtId="0" fontId="29" fillId="0" borderId="1" xfId="0" applyNumberFormat="1" applyFont="1" applyBorder="1" applyAlignment="1">
      <alignment horizontal="center"/>
    </xf>
    <xf numFmtId="1" fontId="29" fillId="0" borderId="1" xfId="0" applyNumberFormat="1" applyFont="1" applyBorder="1" applyAlignment="1">
      <alignment horizontal="center"/>
    </xf>
    <xf numFmtId="181" fontId="2" fillId="0" borderId="0" xfId="0" applyNumberFormat="1" applyFont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workbookViewId="0">
      <selection sqref="A1:L33"/>
    </sheetView>
  </sheetViews>
  <sheetFormatPr defaultRowHeight="26.25"/>
  <cols>
    <col min="1" max="1" width="16.125" style="2" customWidth="1"/>
    <col min="2" max="2" width="11.25" style="2" customWidth="1"/>
    <col min="3" max="3" width="16.75" style="2" customWidth="1"/>
    <col min="4" max="4" width="13.5" style="2" customWidth="1"/>
    <col min="5" max="5" width="18.25" style="2" customWidth="1"/>
    <col min="6" max="6" width="8" style="7" customWidth="1"/>
    <col min="7" max="7" width="10.75" style="7" customWidth="1"/>
    <col min="8" max="8" width="8.25" style="7" customWidth="1"/>
    <col min="9" max="9" width="10.875" style="3" customWidth="1"/>
    <col min="10" max="10" width="10.125" style="4" customWidth="1"/>
    <col min="11" max="11" width="7.5" style="4" customWidth="1"/>
    <col min="12" max="12" width="6.25" style="2" customWidth="1"/>
    <col min="13" max="13" width="18" style="2"/>
    <col min="14" max="14" width="21.25" style="9" bestFit="1" customWidth="1"/>
    <col min="15" max="16384" width="9" style="2"/>
  </cols>
  <sheetData>
    <row r="1" spans="1:14">
      <c r="A1" s="30" t="s">
        <v>10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4">
      <c r="A2" s="30" t="s">
        <v>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4" ht="17.25" customHeight="1">
      <c r="A3" s="15"/>
      <c r="B3" s="15"/>
      <c r="C3" s="15"/>
      <c r="D3" s="17" t="s">
        <v>0</v>
      </c>
      <c r="E3" s="32">
        <v>45372</v>
      </c>
      <c r="F3" s="32"/>
      <c r="G3" s="33" t="s">
        <v>16</v>
      </c>
      <c r="H3" s="33"/>
      <c r="I3" s="33"/>
      <c r="J3" s="33"/>
      <c r="K3" s="33"/>
      <c r="L3" s="33"/>
    </row>
    <row r="4" spans="1:14" ht="17.25" customHeight="1">
      <c r="A4" s="18"/>
      <c r="B4" s="15"/>
      <c r="C4" s="35" t="s">
        <v>1</v>
      </c>
      <c r="D4" s="35"/>
      <c r="E4" s="34" t="s">
        <v>17</v>
      </c>
      <c r="F4" s="34"/>
      <c r="G4" s="33"/>
      <c r="H4" s="33"/>
      <c r="I4" s="33"/>
      <c r="J4" s="33"/>
      <c r="K4" s="33"/>
      <c r="L4" s="33"/>
    </row>
    <row r="5" spans="1:14" s="1" customFormat="1" ht="26.25" customHeight="1">
      <c r="A5" s="12" t="s">
        <v>12</v>
      </c>
      <c r="B5" s="11" t="s">
        <v>11</v>
      </c>
      <c r="C5" s="13" t="s">
        <v>13</v>
      </c>
      <c r="D5" s="13" t="s">
        <v>14</v>
      </c>
      <c r="E5" s="16" t="s">
        <v>15</v>
      </c>
      <c r="F5" s="8" t="s">
        <v>2</v>
      </c>
      <c r="G5" s="8" t="s">
        <v>3</v>
      </c>
      <c r="H5" s="8" t="s">
        <v>4</v>
      </c>
      <c r="I5" s="14" t="s">
        <v>5</v>
      </c>
      <c r="J5" s="6" t="s">
        <v>6</v>
      </c>
      <c r="K5" s="6" t="s">
        <v>7</v>
      </c>
      <c r="L5" s="5" t="s">
        <v>8</v>
      </c>
      <c r="N5" s="10"/>
    </row>
    <row r="6" spans="1:14" s="19" customFormat="1" ht="12.75" customHeight="1">
      <c r="A6" s="28" t="s">
        <v>19</v>
      </c>
      <c r="B6" s="29" t="s">
        <v>18</v>
      </c>
      <c r="C6" s="36" t="s">
        <v>20</v>
      </c>
      <c r="D6" s="36">
        <v>1276668</v>
      </c>
      <c r="E6" s="37" t="s">
        <v>21</v>
      </c>
      <c r="F6" s="21">
        <v>101.85</v>
      </c>
      <c r="G6" s="22">
        <f>F6*0.03</f>
        <v>3.0554999999999999</v>
      </c>
      <c r="H6" s="22">
        <f>SUM(F6:G6)</f>
        <v>104.90549999999999</v>
      </c>
      <c r="I6" s="23"/>
      <c r="J6" s="23"/>
      <c r="K6" s="23"/>
      <c r="L6" s="24"/>
      <c r="N6" s="20"/>
    </row>
    <row r="7" spans="1:14" s="19" customFormat="1" ht="12.75" customHeight="1">
      <c r="A7" s="28"/>
      <c r="B7" s="29"/>
      <c r="C7" s="36" t="s">
        <v>20</v>
      </c>
      <c r="D7" s="36">
        <v>1276668</v>
      </c>
      <c r="E7" s="37" t="s">
        <v>21</v>
      </c>
      <c r="F7" s="21">
        <v>165.9</v>
      </c>
      <c r="G7" s="22">
        <f t="shared" ref="G7:G32" si="0">F7*0.03</f>
        <v>4.9770000000000003</v>
      </c>
      <c r="H7" s="22">
        <f t="shared" ref="H7:H32" si="1">SUM(F7:G7)</f>
        <v>170.87700000000001</v>
      </c>
      <c r="I7" s="23"/>
      <c r="J7" s="23"/>
      <c r="K7" s="23"/>
      <c r="L7" s="24"/>
      <c r="N7" s="20"/>
    </row>
    <row r="8" spans="1:14" s="19" customFormat="1" ht="12.75" customHeight="1">
      <c r="A8" s="28"/>
      <c r="B8" s="29"/>
      <c r="C8" s="36" t="s">
        <v>20</v>
      </c>
      <c r="D8" s="36">
        <v>1276668</v>
      </c>
      <c r="E8" s="37" t="s">
        <v>21</v>
      </c>
      <c r="F8" s="21">
        <v>231</v>
      </c>
      <c r="G8" s="22">
        <f t="shared" si="0"/>
        <v>6.93</v>
      </c>
      <c r="H8" s="22">
        <f t="shared" si="1"/>
        <v>237.93</v>
      </c>
      <c r="I8" s="23"/>
      <c r="J8" s="23"/>
      <c r="K8" s="23"/>
      <c r="L8" s="24"/>
      <c r="N8" s="20"/>
    </row>
    <row r="9" spans="1:14" s="19" customFormat="1" ht="12.75" customHeight="1">
      <c r="A9" s="28"/>
      <c r="B9" s="29"/>
      <c r="C9" s="36" t="s">
        <v>20</v>
      </c>
      <c r="D9" s="36">
        <v>1276668</v>
      </c>
      <c r="E9" s="37" t="s">
        <v>21</v>
      </c>
      <c r="F9" s="21">
        <v>115.5</v>
      </c>
      <c r="G9" s="22">
        <f t="shared" si="0"/>
        <v>3.4649999999999999</v>
      </c>
      <c r="H9" s="22">
        <f t="shared" si="1"/>
        <v>118.965</v>
      </c>
      <c r="I9" s="23"/>
      <c r="J9" s="23"/>
      <c r="K9" s="23"/>
      <c r="L9" s="24"/>
      <c r="N9" s="20"/>
    </row>
    <row r="10" spans="1:14" s="19" customFormat="1" ht="12.75" customHeight="1">
      <c r="A10" s="28"/>
      <c r="B10" s="29"/>
      <c r="C10" s="36" t="s">
        <v>20</v>
      </c>
      <c r="D10" s="36">
        <v>1276668</v>
      </c>
      <c r="E10" s="37" t="s">
        <v>21</v>
      </c>
      <c r="F10" s="21">
        <v>64.05</v>
      </c>
      <c r="G10" s="22">
        <f t="shared" si="0"/>
        <v>1.9214999999999998</v>
      </c>
      <c r="H10" s="22">
        <f t="shared" si="1"/>
        <v>65.971499999999992</v>
      </c>
      <c r="I10" s="23"/>
      <c r="J10" s="23"/>
      <c r="K10" s="23"/>
      <c r="L10" s="24"/>
      <c r="N10" s="20"/>
    </row>
    <row r="11" spans="1:14" s="19" customFormat="1" ht="12.75" customHeight="1">
      <c r="A11" s="28"/>
      <c r="B11" s="29"/>
      <c r="C11" s="36" t="s">
        <v>20</v>
      </c>
      <c r="D11" s="36">
        <v>1276668</v>
      </c>
      <c r="E11" s="37" t="s">
        <v>21</v>
      </c>
      <c r="F11" s="21">
        <v>155.4</v>
      </c>
      <c r="G11" s="22">
        <f t="shared" si="0"/>
        <v>4.6619999999999999</v>
      </c>
      <c r="H11" s="22">
        <f t="shared" si="1"/>
        <v>160.06200000000001</v>
      </c>
      <c r="I11" s="23"/>
      <c r="J11" s="23"/>
      <c r="K11" s="23"/>
      <c r="L11" s="24"/>
      <c r="N11" s="20"/>
    </row>
    <row r="12" spans="1:14" s="19" customFormat="1" ht="12.75" customHeight="1">
      <c r="A12" s="28"/>
      <c r="B12" s="29"/>
      <c r="C12" s="36" t="s">
        <v>20</v>
      </c>
      <c r="D12" s="36">
        <v>1276669</v>
      </c>
      <c r="E12" s="37" t="s">
        <v>21</v>
      </c>
      <c r="F12" s="21">
        <v>420</v>
      </c>
      <c r="G12" s="22">
        <f t="shared" si="0"/>
        <v>12.6</v>
      </c>
      <c r="H12" s="22">
        <f t="shared" si="1"/>
        <v>432.6</v>
      </c>
      <c r="I12" s="23"/>
      <c r="J12" s="23"/>
      <c r="K12" s="23"/>
      <c r="L12" s="24"/>
      <c r="N12" s="20"/>
    </row>
    <row r="13" spans="1:14" s="19" customFormat="1" ht="12.75" customHeight="1">
      <c r="A13" s="28"/>
      <c r="B13" s="29"/>
      <c r="C13" s="36" t="s">
        <v>20</v>
      </c>
      <c r="D13" s="36">
        <v>1276670</v>
      </c>
      <c r="E13" s="37" t="s">
        <v>21</v>
      </c>
      <c r="F13" s="21">
        <v>31.5</v>
      </c>
      <c r="G13" s="22">
        <f t="shared" si="0"/>
        <v>0.94499999999999995</v>
      </c>
      <c r="H13" s="22">
        <f t="shared" si="1"/>
        <v>32.445</v>
      </c>
      <c r="I13" s="23"/>
      <c r="J13" s="23"/>
      <c r="K13" s="23"/>
      <c r="L13" s="24"/>
      <c r="N13" s="20"/>
    </row>
    <row r="14" spans="1:14" s="19" customFormat="1" ht="12.75" customHeight="1">
      <c r="A14" s="28"/>
      <c r="B14" s="29"/>
      <c r="C14" s="36" t="s">
        <v>20</v>
      </c>
      <c r="D14" s="36">
        <v>1276671</v>
      </c>
      <c r="E14" s="37" t="s">
        <v>21</v>
      </c>
      <c r="F14" s="21">
        <v>7.35</v>
      </c>
      <c r="G14" s="22">
        <f t="shared" si="0"/>
        <v>0.22049999999999997</v>
      </c>
      <c r="H14" s="22">
        <f t="shared" si="1"/>
        <v>7.5705</v>
      </c>
      <c r="I14" s="23"/>
      <c r="J14" s="23"/>
      <c r="K14" s="23"/>
      <c r="L14" s="24"/>
      <c r="N14" s="20"/>
    </row>
    <row r="15" spans="1:14" s="19" customFormat="1" ht="12.75" customHeight="1">
      <c r="A15" s="28"/>
      <c r="B15" s="29"/>
      <c r="C15" s="36" t="s">
        <v>20</v>
      </c>
      <c r="D15" s="36">
        <v>1276651</v>
      </c>
      <c r="E15" s="37" t="s">
        <v>21</v>
      </c>
      <c r="F15" s="21">
        <v>15.75</v>
      </c>
      <c r="G15" s="22">
        <f t="shared" si="0"/>
        <v>0.47249999999999998</v>
      </c>
      <c r="H15" s="22">
        <f t="shared" si="1"/>
        <v>16.2225</v>
      </c>
      <c r="I15" s="23"/>
      <c r="J15" s="23"/>
      <c r="K15" s="23"/>
      <c r="L15" s="24"/>
      <c r="N15" s="20"/>
    </row>
    <row r="16" spans="1:14" s="19" customFormat="1" ht="12.75" customHeight="1">
      <c r="A16" s="28"/>
      <c r="B16" s="29"/>
      <c r="C16" s="36" t="s">
        <v>20</v>
      </c>
      <c r="D16" s="36">
        <v>1276653</v>
      </c>
      <c r="E16" s="37" t="s">
        <v>21</v>
      </c>
      <c r="F16" s="21">
        <v>13.65</v>
      </c>
      <c r="G16" s="22">
        <f t="shared" si="0"/>
        <v>0.40949999999999998</v>
      </c>
      <c r="H16" s="22">
        <f t="shared" si="1"/>
        <v>14.0595</v>
      </c>
      <c r="I16" s="23"/>
      <c r="J16" s="23"/>
      <c r="K16" s="23"/>
      <c r="L16" s="24"/>
      <c r="N16" s="20"/>
    </row>
    <row r="17" spans="1:12" ht="12.75" customHeight="1">
      <c r="A17" s="28"/>
      <c r="B17" s="29"/>
      <c r="C17" s="36" t="s">
        <v>20</v>
      </c>
      <c r="D17" s="36">
        <v>1276672</v>
      </c>
      <c r="E17" s="37" t="s">
        <v>21</v>
      </c>
      <c r="F17" s="21">
        <v>3.15</v>
      </c>
      <c r="G17" s="22">
        <f t="shared" si="0"/>
        <v>9.4500000000000001E-2</v>
      </c>
      <c r="H17" s="22">
        <f t="shared" si="1"/>
        <v>3.2444999999999999</v>
      </c>
      <c r="I17" s="25"/>
      <c r="J17" s="25"/>
      <c r="K17" s="25"/>
      <c r="L17" s="26"/>
    </row>
    <row r="18" spans="1:12" ht="12.75" customHeight="1">
      <c r="A18" s="28"/>
      <c r="B18" s="29"/>
      <c r="C18" s="36" t="s">
        <v>20</v>
      </c>
      <c r="D18" s="36">
        <v>1276673</v>
      </c>
      <c r="E18" s="37" t="s">
        <v>21</v>
      </c>
      <c r="F18" s="21">
        <v>3.15</v>
      </c>
      <c r="G18" s="22">
        <f t="shared" si="0"/>
        <v>9.4500000000000001E-2</v>
      </c>
      <c r="H18" s="22">
        <f t="shared" si="1"/>
        <v>3.2444999999999999</v>
      </c>
      <c r="I18" s="25"/>
      <c r="J18" s="25"/>
      <c r="K18" s="25"/>
      <c r="L18" s="26"/>
    </row>
    <row r="19" spans="1:12" ht="12.75" customHeight="1">
      <c r="A19" s="28"/>
      <c r="B19" s="29"/>
      <c r="C19" s="36" t="s">
        <v>20</v>
      </c>
      <c r="D19" s="36">
        <v>1276659</v>
      </c>
      <c r="E19" s="37" t="s">
        <v>21</v>
      </c>
      <c r="F19" s="21">
        <v>10.5</v>
      </c>
      <c r="G19" s="22">
        <f t="shared" si="0"/>
        <v>0.315</v>
      </c>
      <c r="H19" s="22">
        <f t="shared" si="1"/>
        <v>10.815</v>
      </c>
      <c r="I19" s="25"/>
      <c r="J19" s="25"/>
      <c r="K19" s="25"/>
      <c r="L19" s="26"/>
    </row>
    <row r="20" spans="1:12" ht="12.75" customHeight="1">
      <c r="A20" s="28"/>
      <c r="B20" s="29"/>
      <c r="C20" s="36" t="s">
        <v>20</v>
      </c>
      <c r="D20" s="36">
        <v>1276664</v>
      </c>
      <c r="E20" s="37" t="s">
        <v>21</v>
      </c>
      <c r="F20" s="21">
        <v>53.55</v>
      </c>
      <c r="G20" s="22">
        <f t="shared" si="0"/>
        <v>1.6064999999999998</v>
      </c>
      <c r="H20" s="22">
        <f t="shared" si="1"/>
        <v>55.156499999999994</v>
      </c>
      <c r="I20" s="25"/>
      <c r="J20" s="25"/>
      <c r="K20" s="25"/>
      <c r="L20" s="26"/>
    </row>
    <row r="21" spans="1:12" ht="12.75" customHeight="1">
      <c r="A21" s="28"/>
      <c r="B21" s="29"/>
      <c r="C21" s="36" t="s">
        <v>20</v>
      </c>
      <c r="D21" s="36">
        <v>1276664</v>
      </c>
      <c r="E21" s="37" t="s">
        <v>21</v>
      </c>
      <c r="F21" s="21">
        <v>81.900000000000006</v>
      </c>
      <c r="G21" s="22">
        <f t="shared" si="0"/>
        <v>2.4570000000000003</v>
      </c>
      <c r="H21" s="22">
        <f t="shared" si="1"/>
        <v>84.356999999999999</v>
      </c>
      <c r="I21" s="25"/>
      <c r="J21" s="25"/>
      <c r="K21" s="25"/>
      <c r="L21" s="26"/>
    </row>
    <row r="22" spans="1:12" ht="12.75" customHeight="1">
      <c r="A22" s="28"/>
      <c r="B22" s="29"/>
      <c r="C22" s="36" t="s">
        <v>20</v>
      </c>
      <c r="D22" s="36">
        <v>1276664</v>
      </c>
      <c r="E22" s="37" t="s">
        <v>21</v>
      </c>
      <c r="F22" s="21">
        <v>67.2</v>
      </c>
      <c r="G22" s="22">
        <f t="shared" si="0"/>
        <v>2.016</v>
      </c>
      <c r="H22" s="22">
        <f t="shared" si="1"/>
        <v>69.216000000000008</v>
      </c>
      <c r="I22" s="25"/>
      <c r="J22" s="25"/>
      <c r="K22" s="25"/>
      <c r="L22" s="26"/>
    </row>
    <row r="23" spans="1:12" ht="12.75" customHeight="1">
      <c r="A23" s="28"/>
      <c r="B23" s="29"/>
      <c r="C23" s="36" t="s">
        <v>20</v>
      </c>
      <c r="D23" s="36">
        <v>1276664</v>
      </c>
      <c r="E23" s="37" t="s">
        <v>21</v>
      </c>
      <c r="F23" s="21">
        <v>33.6</v>
      </c>
      <c r="G23" s="22">
        <f t="shared" si="0"/>
        <v>1.008</v>
      </c>
      <c r="H23" s="22">
        <f t="shared" si="1"/>
        <v>34.608000000000004</v>
      </c>
      <c r="I23" s="25"/>
      <c r="J23" s="25"/>
      <c r="K23" s="25"/>
      <c r="L23" s="26"/>
    </row>
    <row r="24" spans="1:12" ht="12.75" customHeight="1">
      <c r="A24" s="28"/>
      <c r="B24" s="29"/>
      <c r="C24" s="36" t="s">
        <v>20</v>
      </c>
      <c r="D24" s="36">
        <v>1276664</v>
      </c>
      <c r="E24" s="37" t="s">
        <v>21</v>
      </c>
      <c r="F24" s="21">
        <v>28.35</v>
      </c>
      <c r="G24" s="22">
        <f t="shared" si="0"/>
        <v>0.85050000000000003</v>
      </c>
      <c r="H24" s="22">
        <f t="shared" si="1"/>
        <v>29.200500000000002</v>
      </c>
      <c r="I24" s="26"/>
      <c r="J24" s="27"/>
      <c r="K24" s="27"/>
      <c r="L24" s="26"/>
    </row>
    <row r="25" spans="1:12" ht="12.75" customHeight="1">
      <c r="A25" s="28"/>
      <c r="B25" s="29"/>
      <c r="C25" s="36" t="s">
        <v>20</v>
      </c>
      <c r="D25" s="36">
        <v>1276664</v>
      </c>
      <c r="E25" s="37" t="s">
        <v>21</v>
      </c>
      <c r="F25" s="21">
        <v>16.8</v>
      </c>
      <c r="G25" s="22">
        <f t="shared" si="0"/>
        <v>0.504</v>
      </c>
      <c r="H25" s="22">
        <f t="shared" si="1"/>
        <v>17.304000000000002</v>
      </c>
      <c r="I25" s="26"/>
      <c r="J25" s="27"/>
      <c r="K25" s="27"/>
      <c r="L25" s="26"/>
    </row>
    <row r="26" spans="1:12" ht="12.75" customHeight="1">
      <c r="A26" s="28"/>
      <c r="B26" s="29"/>
      <c r="C26" s="36" t="s">
        <v>20</v>
      </c>
      <c r="D26" s="36">
        <v>1276681</v>
      </c>
      <c r="E26" s="37" t="s">
        <v>21</v>
      </c>
      <c r="F26" s="21">
        <v>27.3</v>
      </c>
      <c r="G26" s="22">
        <f t="shared" si="0"/>
        <v>0.81899999999999995</v>
      </c>
      <c r="H26" s="22">
        <f t="shared" si="1"/>
        <v>28.119</v>
      </c>
      <c r="I26" s="26"/>
      <c r="J26" s="27"/>
      <c r="K26" s="27"/>
      <c r="L26" s="26"/>
    </row>
    <row r="27" spans="1:12" ht="12.75" customHeight="1">
      <c r="A27" s="28"/>
      <c r="B27" s="29"/>
      <c r="C27" s="36" t="s">
        <v>20</v>
      </c>
      <c r="D27" s="36">
        <v>1276675</v>
      </c>
      <c r="E27" s="37" t="s">
        <v>21</v>
      </c>
      <c r="F27" s="21">
        <v>31.5</v>
      </c>
      <c r="G27" s="22">
        <f t="shared" si="0"/>
        <v>0.94499999999999995</v>
      </c>
      <c r="H27" s="22">
        <f t="shared" si="1"/>
        <v>32.445</v>
      </c>
      <c r="I27" s="26"/>
      <c r="J27" s="27"/>
      <c r="K27" s="27"/>
      <c r="L27" s="26"/>
    </row>
    <row r="28" spans="1:12" ht="12.75" customHeight="1">
      <c r="A28" s="28"/>
      <c r="B28" s="29"/>
      <c r="C28" s="36" t="s">
        <v>20</v>
      </c>
      <c r="D28" s="36">
        <v>1276676</v>
      </c>
      <c r="E28" s="37" t="s">
        <v>21</v>
      </c>
      <c r="F28" s="21">
        <v>21</v>
      </c>
      <c r="G28" s="22">
        <f t="shared" si="0"/>
        <v>0.63</v>
      </c>
      <c r="H28" s="22">
        <f t="shared" si="1"/>
        <v>21.63</v>
      </c>
      <c r="I28" s="26"/>
      <c r="J28" s="27"/>
      <c r="K28" s="27"/>
      <c r="L28" s="26"/>
    </row>
    <row r="29" spans="1:12" ht="12.75" customHeight="1">
      <c r="A29" s="28"/>
      <c r="B29" s="29"/>
      <c r="C29" s="36" t="s">
        <v>20</v>
      </c>
      <c r="D29" s="36">
        <v>1276677</v>
      </c>
      <c r="E29" s="37" t="s">
        <v>21</v>
      </c>
      <c r="F29" s="21">
        <v>11.55</v>
      </c>
      <c r="G29" s="22">
        <f t="shared" si="0"/>
        <v>0.34650000000000003</v>
      </c>
      <c r="H29" s="22">
        <f t="shared" si="1"/>
        <v>11.896500000000001</v>
      </c>
      <c r="I29" s="26"/>
      <c r="J29" s="27"/>
      <c r="K29" s="27"/>
      <c r="L29" s="26"/>
    </row>
    <row r="30" spans="1:12" ht="12.75" customHeight="1">
      <c r="A30" s="28"/>
      <c r="B30" s="29"/>
      <c r="C30" s="36" t="s">
        <v>20</v>
      </c>
      <c r="D30" s="36">
        <v>1276682</v>
      </c>
      <c r="E30" s="37" t="s">
        <v>21</v>
      </c>
      <c r="F30" s="21">
        <v>13.65</v>
      </c>
      <c r="G30" s="22">
        <f t="shared" si="0"/>
        <v>0.40949999999999998</v>
      </c>
      <c r="H30" s="22">
        <f t="shared" si="1"/>
        <v>14.0595</v>
      </c>
      <c r="I30" s="26"/>
      <c r="J30" s="27"/>
      <c r="K30" s="27"/>
      <c r="L30" s="26"/>
    </row>
    <row r="31" spans="1:12" ht="12.75" customHeight="1">
      <c r="A31" s="28"/>
      <c r="B31" s="29"/>
      <c r="C31" s="36" t="s">
        <v>20</v>
      </c>
      <c r="D31" s="36">
        <v>1276683</v>
      </c>
      <c r="E31" s="37" t="s">
        <v>21</v>
      </c>
      <c r="F31" s="21">
        <v>8.4</v>
      </c>
      <c r="G31" s="22">
        <f t="shared" si="0"/>
        <v>0.252</v>
      </c>
      <c r="H31" s="22">
        <f t="shared" si="1"/>
        <v>8.652000000000001</v>
      </c>
      <c r="I31" s="26"/>
      <c r="J31" s="27"/>
      <c r="K31" s="27"/>
      <c r="L31" s="26"/>
    </row>
    <row r="32" spans="1:12" ht="12.75" customHeight="1">
      <c r="A32" s="28"/>
      <c r="B32" s="29"/>
      <c r="C32" s="36" t="s">
        <v>20</v>
      </c>
      <c r="D32" s="36">
        <v>1276684</v>
      </c>
      <c r="E32" s="37" t="s">
        <v>21</v>
      </c>
      <c r="F32" s="21">
        <v>26.25</v>
      </c>
      <c r="G32" s="22">
        <f t="shared" si="0"/>
        <v>0.78749999999999998</v>
      </c>
      <c r="H32" s="22">
        <f t="shared" si="1"/>
        <v>27.037500000000001</v>
      </c>
      <c r="I32" s="26"/>
      <c r="J32" s="27"/>
      <c r="K32" s="27"/>
      <c r="L32" s="26"/>
    </row>
    <row r="33" spans="6:6">
      <c r="F33" s="38">
        <f>SUM(F6:F32)</f>
        <v>1759.8</v>
      </c>
    </row>
  </sheetData>
  <mergeCells count="8">
    <mergeCell ref="A6:A32"/>
    <mergeCell ref="B6:B32"/>
    <mergeCell ref="A1:L1"/>
    <mergeCell ref="A2:L2"/>
    <mergeCell ref="E3:F3"/>
    <mergeCell ref="G3:L4"/>
    <mergeCell ref="E4:F4"/>
    <mergeCell ref="C4:D4"/>
  </mergeCells>
  <phoneticPr fontId="15" type="noConversion"/>
  <conditionalFormatting sqref="N1:N1048576">
    <cfRule type="containsText" dxfId="1" priority="1" operator="containsText" text=".95">
      <formula>NOT(ISERROR(SEARCH(".95",N1)))</formula>
    </cfRule>
    <cfRule type="beginsWith" dxfId="0" priority="2" operator="beginsWith" text=".95">
      <formula>LEFT(N1,3)=".95"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2024-03-21T01:59:58Z</cp:lastPrinted>
  <dcterms:created xsi:type="dcterms:W3CDTF">2017-02-25T05:34:00Z</dcterms:created>
  <dcterms:modified xsi:type="dcterms:W3CDTF">2024-03-21T02:00:17Z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