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1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'1'!$A$1:$M$17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9"/>
  <c r="H9"/>
  <c r="I9"/>
  <c r="H10"/>
  <c r="I10" s="1"/>
  <c r="H11"/>
  <c r="I11" s="1"/>
  <c r="H12"/>
  <c r="I12" s="1"/>
  <c r="H13"/>
  <c r="I13"/>
  <c r="H14"/>
  <c r="I14" s="1"/>
  <c r="H15"/>
  <c r="I15" s="1"/>
  <c r="H8"/>
  <c r="I8"/>
</calcChain>
</file>

<file path=xl/sharedStrings.xml><?xml version="1.0" encoding="utf-8"?>
<sst xmlns="http://schemas.openxmlformats.org/spreadsheetml/2006/main" count="57" uniqueCount="42">
  <si>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</si>
  <si>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</si>
  <si>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</si>
  <si>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</si>
  <si>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</si>
  <si>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</si>
  <si>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</si>
  <si>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</si>
  <si>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</si>
  <si>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</si>
  <si>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</si>
  <si>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</si>
  <si>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</si>
  <si>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</si>
  <si>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</si>
  <si>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</si>
  <si>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</si>
  <si>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</si>
  <si>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</si>
  <si>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</si>
  <si>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</si>
  <si>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</si>
  <si>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</si>
  <si>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</si>
  <si>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客户款号</t>
    <phoneticPr fontId="15" type="noConversion"/>
  </si>
  <si>
    <t>颜色</t>
    <phoneticPr fontId="15" type="noConversion"/>
  </si>
  <si>
    <t xml:space="preserve">浙江天派针织有限公司 王玉玲15801815082  浙江省义乌市城西街道西城路2858号 </t>
    <phoneticPr fontId="15" type="noConversion"/>
  </si>
  <si>
    <t>S</t>
  </si>
  <si>
    <t>M</t>
  </si>
  <si>
    <t>L</t>
  </si>
  <si>
    <t>XL</t>
  </si>
  <si>
    <t>24*50</t>
    <phoneticPr fontId="23" type="noConversion"/>
  </si>
  <si>
    <t xml:space="preserve"> SF1530433580661</t>
    <phoneticPr fontId="15" type="noConversion"/>
  </si>
  <si>
    <t>号型</t>
    <phoneticPr fontId="23" type="noConversion"/>
  </si>
  <si>
    <t xml:space="preserve"> </t>
    <phoneticPr fontId="15" type="noConversion"/>
  </si>
  <si>
    <t>RLF0843</t>
  </si>
  <si>
    <t>198271106306</t>
  </si>
  <si>
    <t>198271106290</t>
  </si>
  <si>
    <t>198271106283</t>
  </si>
  <si>
    <t>198271106313</t>
  </si>
  <si>
    <t>尺码</t>
    <rPh sb="0" eb="1">
      <t>hao xing</t>
    </rPh>
    <phoneticPr fontId="19" type="noConversion"/>
  </si>
  <si>
    <t xml:space="preserve">P24040045//S24040031 </t>
    <phoneticPr fontId="19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</si>
</sst>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</numFmts>
  <fonts count="30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Tahoma"/>
      <family val="2"/>
    </font>
    <font>
      <sz val="10"/>
      <color rgb="FF000000"/>
      <name val="Cambria"/>
      <family val="1"/>
    </font>
    <font>
      <sz val="12"/>
      <color theme="1"/>
      <name val="Cambria"/>
      <family val="1"/>
    </font>
    <font>
      <sz val="10"/>
      <color theme="1"/>
      <name val="宋体"/>
      <family val="3"/>
      <charset val="134"/>
    </font>
    <font>
      <sz val="9"/>
      <color theme="1"/>
      <name val="Cambria"/>
      <family val="1"/>
    </font>
    <font>
      <sz val="6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7">
    <xf numFmtId="179" fontId="0" fillId="0" borderId="0">
      <alignment vertical="center"/>
    </xf>
    <xf numFmtId="179" fontId="9" fillId="0" borderId="0"/>
    <xf numFmtId="179" fontId="10" fillId="0" borderId="0"/>
    <xf numFmtId="179" fontId="10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0" fontId="21" fillId="0" borderId="0"/>
  </cellStyleXfs>
  <cellXfs count="45">
    <xf numFmtId="179" fontId="0" fillId="0" borderId="0" xfId="0">
      <alignment vertical="center"/>
    </xf>
    <xf numFmtId="179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178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179" fontId="12" fillId="0" borderId="1" xfId="3" applyFont="1" applyFill="1" applyBorder="1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179" fontId="0" fillId="0" borderId="1" xfId="0" applyBorder="1">
      <alignment vertical="center"/>
    </xf>
    <xf numFmtId="179" fontId="0" fillId="2" borderId="1" xfId="0" applyFill="1" applyBorder="1">
      <alignment vertical="center"/>
    </xf>
    <xf numFmtId="0" fontId="0" fillId="0" borderId="1" xfId="0" applyNumberFormat="1" applyBorder="1">
      <alignment vertical="center"/>
    </xf>
    <xf numFmtId="179" fontId="1" fillId="0" borderId="1" xfId="0" applyFont="1" applyFill="1" applyBorder="1" applyAlignment="1">
      <alignment horizontal="center" vertical="center"/>
    </xf>
    <xf numFmtId="179" fontId="1" fillId="0" borderId="1" xfId="0" applyFont="1" applyFill="1" applyBorder="1" applyAlignment="1">
      <alignment horizontal="right" vertical="center"/>
    </xf>
    <xf numFmtId="179" fontId="4" fillId="0" borderId="1" xfId="0" applyFont="1" applyFill="1" applyBorder="1" applyAlignment="1">
      <alignment horizontal="center" vertical="center"/>
    </xf>
    <xf numFmtId="179" fontId="6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9" fontId="7" fillId="0" borderId="1" xfId="0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>
      <alignment horizontal="center" vertical="center" wrapText="1"/>
    </xf>
    <xf numFmtId="179" fontId="18" fillId="0" borderId="1" xfId="0" applyFont="1" applyFill="1" applyBorder="1" applyAlignment="1">
      <alignment horizontal="center" vertical="center"/>
    </xf>
    <xf numFmtId="15" fontId="12" fillId="0" borderId="1" xfId="3" applyNumberFormat="1" applyFont="1" applyFill="1" applyBorder="1" applyAlignment="1">
      <alignment horizontal="center" vertical="center" wrapText="1"/>
    </xf>
    <xf numFmtId="3" fontId="25" fillId="0" borderId="1" xfId="0" applyNumberFormat="1" applyFont="1" applyFill="1" applyBorder="1" applyAlignment="1">
      <alignment horizontal="center" vertical="center" wrapText="1"/>
    </xf>
    <xf numFmtId="179" fontId="0" fillId="0" borderId="1" xfId="0" applyFill="1" applyBorder="1">
      <alignment vertical="center"/>
    </xf>
    <xf numFmtId="0" fontId="28" fillId="0" borderId="4" xfId="0" applyNumberFormat="1" applyFont="1" applyFill="1" applyBorder="1" applyAlignment="1">
      <alignment horizontal="center" vertical="center"/>
    </xf>
    <xf numFmtId="179" fontId="20" fillId="0" borderId="1" xfId="0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vertical="center" wrapText="1"/>
    </xf>
    <xf numFmtId="0" fontId="24" fillId="0" borderId="1" xfId="0" applyNumberFormat="1" applyFont="1" applyFill="1" applyBorder="1" applyAlignment="1">
      <alignment vertical="center"/>
    </xf>
    <xf numFmtId="0" fontId="24" fillId="0" borderId="5" xfId="0" applyNumberFormat="1" applyFont="1" applyFill="1" applyBorder="1" applyAlignment="1">
      <alignment horizontal="center" vertical="center" wrapText="1"/>
    </xf>
    <xf numFmtId="0" fontId="24" fillId="0" borderId="3" xfId="0" applyNumberFormat="1" applyFont="1" applyFill="1" applyBorder="1" applyAlignment="1">
      <alignment horizontal="center" vertical="center" wrapText="1"/>
    </xf>
    <xf numFmtId="0" fontId="24" fillId="0" borderId="2" xfId="0" applyNumberFormat="1" applyFont="1" applyFill="1" applyBorder="1" applyAlignment="1">
      <alignment horizontal="center" vertical="center"/>
    </xf>
    <xf numFmtId="0" fontId="24" fillId="0" borderId="5" xfId="0" applyNumberFormat="1" applyFont="1" applyFill="1" applyBorder="1" applyAlignment="1">
      <alignment horizontal="center" vertical="center"/>
    </xf>
    <xf numFmtId="0" fontId="24" fillId="0" borderId="3" xfId="0" applyNumberFormat="1" applyFont="1" applyFill="1" applyBorder="1" applyAlignment="1">
      <alignment horizontal="center" vertical="center"/>
    </xf>
    <xf numFmtId="179" fontId="16" fillId="0" borderId="1" xfId="0" applyFont="1" applyFill="1" applyBorder="1" applyAlignment="1">
      <alignment horizontal="center" vertical="center"/>
    </xf>
    <xf numFmtId="179" fontId="2" fillId="0" borderId="1" xfId="0" applyFont="1" applyFill="1" applyBorder="1" applyAlignment="1">
      <alignment horizontal="center" vertical="center"/>
    </xf>
    <xf numFmtId="179" fontId="17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79" fontId="1" fillId="0" borderId="1" xfId="0" applyFont="1" applyFill="1" applyBorder="1" applyAlignment="1">
      <alignment horizontal="center" vertical="center"/>
    </xf>
    <xf numFmtId="179" fontId="5" fillId="0" borderId="1" xfId="0" applyFont="1" applyFill="1" applyBorder="1" applyAlignment="1">
      <alignment horizontal="center" vertical="center"/>
    </xf>
    <xf numFmtId="179" fontId="22" fillId="0" borderId="1" xfId="0" applyFont="1" applyFill="1" applyBorder="1" applyAlignment="1">
      <alignment horizontal="center" vertical="center" wrapText="1"/>
    </xf>
    <xf numFmtId="0" fontId="29" fillId="0" borderId="2" xfId="0" applyNumberFormat="1" applyFont="1" applyFill="1" applyBorder="1" applyAlignment="1">
      <alignment vertical="center"/>
    </xf>
    <xf numFmtId="0" fontId="26" fillId="0" borderId="3" xfId="0" applyNumberFormat="1" applyFont="1" applyFill="1" applyBorder="1" applyAlignment="1">
      <alignment horizontal="center" vertical="center"/>
    </xf>
    <xf numFmtId="0" fontId="26" fillId="0" borderId="4" xfId="0" applyNumberFormat="1" applyFont="1" applyFill="1" applyBorder="1" applyAlignment="1">
      <alignment horizontal="center" vertical="center"/>
    </xf>
    <xf numFmtId="179" fontId="24" fillId="0" borderId="0" xfId="0" applyFont="1" applyAlignment="1">
      <alignment horizontal="center" vertical="center"/>
    </xf>
    <xf numFmtId="0" fontId="27" fillId="0" borderId="2" xfId="0" applyNumberFormat="1" applyFont="1" applyFill="1" applyBorder="1" applyAlignment="1">
      <alignment horizontal="center" vertical="center" wrapText="1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38100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38100</xdr:rowOff>
    </xdr:to>
    <xdr:sp macro="" textlink="">
      <xdr:nvSpPr>
        <xdr:cNvPr id="11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3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135" name="Text Box 6"/>
        <xdr:cNvSpPr txBox="1">
          <a:spLocks noChangeArrowheads="1"/>
        </xdr:cNvSpPr>
      </xdr:nvSpPr>
      <xdr:spPr bwMode="auto">
        <a:xfrm>
          <a:off x="1895475" y="65722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155" name="Text Box 6"/>
        <xdr:cNvSpPr txBox="1">
          <a:spLocks noChangeArrowheads="1"/>
        </xdr:cNvSpPr>
      </xdr:nvSpPr>
      <xdr:spPr bwMode="auto">
        <a:xfrm>
          <a:off x="1895475" y="65722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7</xdr:row>
      <xdr:rowOff>180975</xdr:rowOff>
    </xdr:to>
    <xdr:sp macro="" textlink="">
      <xdr:nvSpPr>
        <xdr:cNvPr id="175" name="Text Box 6"/>
        <xdr:cNvSpPr txBox="1">
          <a:spLocks noChangeArrowheads="1"/>
        </xdr:cNvSpPr>
      </xdr:nvSpPr>
      <xdr:spPr bwMode="auto">
        <a:xfrm>
          <a:off x="1895475" y="65722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2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2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2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2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7</xdr:row>
      <xdr:rowOff>209550</xdr:rowOff>
    </xdr:to>
    <xdr:sp macro="" textlink="">
      <xdr:nvSpPr>
        <xdr:cNvPr id="22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workbookViewId="0">
      <selection activeCell="F30" sqref="F30"/>
    </sheetView>
  </sheetViews>
  <sheetFormatPr defaultRowHeight="13.5"/>
  <cols>
    <col min="1" max="1" width="11.875" style="9" customWidth="1"/>
    <col min="2" max="2" width="7.75" style="9" customWidth="1"/>
    <col min="3" max="3" width="14.75" style="9" customWidth="1"/>
    <col min="4" max="4" width="11.875" style="10" customWidth="1"/>
    <col min="5" max="5" width="8.625" style="9" customWidth="1"/>
    <col min="6" max="6" width="15.75" style="9" customWidth="1"/>
    <col min="7" max="7" width="9.375" style="11" customWidth="1"/>
    <col min="8" max="8" width="8.75" style="9" customWidth="1"/>
    <col min="9" max="9" width="11.5" style="9" customWidth="1"/>
    <col min="10" max="13" width="9" style="9"/>
  </cols>
  <sheetData>
    <row r="1" spans="1:13" ht="26.25">
      <c r="A1" s="33" t="s">
        <v>34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26.25">
      <c r="A2" s="35" t="s">
        <v>17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15" customHeight="1">
      <c r="A3" s="12"/>
      <c r="B3" s="12"/>
      <c r="C3" s="12"/>
      <c r="D3" s="13" t="s">
        <v>0</v>
      </c>
      <c r="E3" s="36">
        <v>45385</v>
      </c>
      <c r="F3" s="36"/>
      <c r="G3" s="36"/>
      <c r="H3" s="39" t="s">
        <v>26</v>
      </c>
      <c r="I3" s="39"/>
      <c r="J3" s="39"/>
      <c r="K3" s="39"/>
      <c r="L3" s="39"/>
      <c r="M3" s="39"/>
    </row>
    <row r="4" spans="1:13" ht="15">
      <c r="A4" s="14"/>
      <c r="B4" s="12"/>
      <c r="C4" s="37" t="s">
        <v>1</v>
      </c>
      <c r="D4" s="37"/>
      <c r="E4" s="38" t="s">
        <v>32</v>
      </c>
      <c r="F4" s="38"/>
      <c r="G4" s="38"/>
      <c r="H4" s="39"/>
      <c r="I4" s="39"/>
      <c r="J4" s="39"/>
      <c r="K4" s="39"/>
      <c r="L4" s="39"/>
      <c r="M4" s="39"/>
    </row>
    <row r="5" spans="1:13" ht="9.75" customHeight="1">
      <c r="A5" s="12"/>
      <c r="B5" s="15"/>
      <c r="C5" s="12"/>
      <c r="D5" s="12"/>
      <c r="E5" s="12"/>
      <c r="F5" s="12"/>
      <c r="G5" s="16"/>
      <c r="H5" s="39"/>
      <c r="I5" s="39"/>
      <c r="J5" s="39"/>
      <c r="K5" s="39"/>
      <c r="L5" s="39"/>
      <c r="M5" s="39"/>
    </row>
    <row r="6" spans="1:13" ht="23.25" customHeight="1">
      <c r="A6" s="17" t="s">
        <v>22</v>
      </c>
      <c r="B6" s="1" t="s">
        <v>18</v>
      </c>
      <c r="C6" s="1" t="s">
        <v>19</v>
      </c>
      <c r="D6" s="2" t="s">
        <v>20</v>
      </c>
      <c r="E6" s="2" t="s">
        <v>2</v>
      </c>
      <c r="F6" s="2"/>
      <c r="G6" s="6" t="s">
        <v>3</v>
      </c>
      <c r="H6" s="3" t="s">
        <v>4</v>
      </c>
      <c r="I6" s="3" t="s">
        <v>5</v>
      </c>
      <c r="J6" s="4" t="s">
        <v>6</v>
      </c>
      <c r="K6" s="5" t="s">
        <v>7</v>
      </c>
      <c r="L6" s="5" t="s">
        <v>8</v>
      </c>
      <c r="M6" s="1" t="s">
        <v>9</v>
      </c>
    </row>
    <row r="7" spans="1:13" ht="23.25" customHeight="1">
      <c r="A7" s="18" t="s">
        <v>23</v>
      </c>
      <c r="B7" s="7" t="s">
        <v>21</v>
      </c>
      <c r="C7" s="19" t="s">
        <v>24</v>
      </c>
      <c r="D7" s="20" t="s">
        <v>25</v>
      </c>
      <c r="E7" s="24" t="s">
        <v>40</v>
      </c>
      <c r="F7" s="14" t="s">
        <v>33</v>
      </c>
      <c r="G7" s="6" t="s">
        <v>10</v>
      </c>
      <c r="H7" s="3" t="s">
        <v>11</v>
      </c>
      <c r="I7" s="3" t="s">
        <v>12</v>
      </c>
      <c r="J7" s="8" t="s">
        <v>13</v>
      </c>
      <c r="K7" s="5" t="s">
        <v>14</v>
      </c>
      <c r="L7" s="5" t="s">
        <v>15</v>
      </c>
      <c r="M7" s="1" t="s">
        <v>16</v>
      </c>
    </row>
    <row r="8" spans="1:13" ht="25.5" customHeight="1">
      <c r="A8" s="44" t="s">
        <v>41</v>
      </c>
      <c r="B8" s="30" t="s">
        <v>31</v>
      </c>
      <c r="C8" s="40">
        <v>1240115</v>
      </c>
      <c r="D8" s="40" t="s">
        <v>35</v>
      </c>
      <c r="E8" s="41" t="s">
        <v>27</v>
      </c>
      <c r="F8" s="42" t="s">
        <v>36</v>
      </c>
      <c r="G8" s="42">
        <v>870</v>
      </c>
      <c r="H8" s="23">
        <f>G8*0.03</f>
        <v>26.099999999999998</v>
      </c>
      <c r="I8" s="21">
        <f>SUM(G8:H8)</f>
        <v>896.1</v>
      </c>
      <c r="J8" s="21"/>
      <c r="K8" s="22"/>
      <c r="L8" s="22"/>
      <c r="M8" s="22"/>
    </row>
    <row r="9" spans="1:13" ht="15.75">
      <c r="A9" s="28"/>
      <c r="B9" s="31"/>
      <c r="C9" s="40">
        <v>1240115</v>
      </c>
      <c r="D9" s="40" t="s">
        <v>35</v>
      </c>
      <c r="E9" s="41" t="s">
        <v>28</v>
      </c>
      <c r="F9" s="42" t="s">
        <v>37</v>
      </c>
      <c r="G9" s="25">
        <v>1720</v>
      </c>
      <c r="H9" s="23">
        <f t="shared" ref="H9:H15" si="0">G9*0.03</f>
        <v>51.6</v>
      </c>
      <c r="I9" s="21">
        <f t="shared" ref="I9:I15" si="1">SUM(G9:H9)</f>
        <v>1771.6</v>
      </c>
    </row>
    <row r="10" spans="1:13" ht="15.75">
      <c r="A10" s="28"/>
      <c r="B10" s="31"/>
      <c r="C10" s="40">
        <v>1240115</v>
      </c>
      <c r="D10" s="40" t="s">
        <v>35</v>
      </c>
      <c r="E10" s="41" t="s">
        <v>29</v>
      </c>
      <c r="F10" s="42" t="s">
        <v>38</v>
      </c>
      <c r="G10" s="25">
        <v>1720</v>
      </c>
      <c r="H10" s="23">
        <f t="shared" si="0"/>
        <v>51.6</v>
      </c>
      <c r="I10" s="21">
        <f t="shared" si="1"/>
        <v>1771.6</v>
      </c>
    </row>
    <row r="11" spans="1:13" ht="15.75">
      <c r="A11" s="28"/>
      <c r="B11" s="31"/>
      <c r="C11" s="40">
        <v>1240115</v>
      </c>
      <c r="D11" s="40" t="s">
        <v>35</v>
      </c>
      <c r="E11" s="41" t="s">
        <v>30</v>
      </c>
      <c r="F11" s="42" t="s">
        <v>39</v>
      </c>
      <c r="G11" s="42">
        <v>870</v>
      </c>
      <c r="H11" s="23">
        <f t="shared" si="0"/>
        <v>26.099999999999998</v>
      </c>
      <c r="I11" s="21">
        <f t="shared" si="1"/>
        <v>896.1</v>
      </c>
    </row>
    <row r="12" spans="1:13" ht="15.75">
      <c r="A12" s="28"/>
      <c r="B12" s="31"/>
      <c r="C12" s="40">
        <v>1240116</v>
      </c>
      <c r="D12" s="40" t="s">
        <v>35</v>
      </c>
      <c r="E12" s="41" t="s">
        <v>27</v>
      </c>
      <c r="F12" s="42" t="s">
        <v>36</v>
      </c>
      <c r="G12" s="25">
        <v>40</v>
      </c>
      <c r="H12" s="23">
        <f t="shared" si="0"/>
        <v>1.2</v>
      </c>
      <c r="I12" s="21">
        <f t="shared" si="1"/>
        <v>41.2</v>
      </c>
    </row>
    <row r="13" spans="1:13" ht="15.75">
      <c r="A13" s="28"/>
      <c r="B13" s="31"/>
      <c r="C13" s="40">
        <v>1240116</v>
      </c>
      <c r="D13" s="40" t="s">
        <v>35</v>
      </c>
      <c r="E13" s="41" t="s">
        <v>28</v>
      </c>
      <c r="F13" s="42" t="s">
        <v>37</v>
      </c>
      <c r="G13" s="25">
        <v>40</v>
      </c>
      <c r="H13" s="23">
        <f t="shared" si="0"/>
        <v>1.2</v>
      </c>
      <c r="I13" s="21">
        <f t="shared" si="1"/>
        <v>41.2</v>
      </c>
    </row>
    <row r="14" spans="1:13" ht="15.75">
      <c r="A14" s="28"/>
      <c r="B14" s="31"/>
      <c r="C14" s="40">
        <v>1240116</v>
      </c>
      <c r="D14" s="40" t="s">
        <v>35</v>
      </c>
      <c r="E14" s="41" t="s">
        <v>29</v>
      </c>
      <c r="F14" s="42" t="s">
        <v>38</v>
      </c>
      <c r="G14" s="25">
        <v>60</v>
      </c>
      <c r="H14" s="23">
        <f t="shared" si="0"/>
        <v>1.7999999999999998</v>
      </c>
      <c r="I14" s="21">
        <f t="shared" si="1"/>
        <v>61.8</v>
      </c>
    </row>
    <row r="15" spans="1:13" ht="15.75">
      <c r="A15" s="29"/>
      <c r="B15" s="32"/>
      <c r="C15" s="40">
        <v>1240116</v>
      </c>
      <c r="D15" s="40" t="s">
        <v>35</v>
      </c>
      <c r="E15" s="41" t="s">
        <v>30</v>
      </c>
      <c r="F15" s="42" t="s">
        <v>39</v>
      </c>
      <c r="G15" s="25">
        <v>60</v>
      </c>
      <c r="H15" s="23">
        <f t="shared" si="0"/>
        <v>1.7999999999999998</v>
      </c>
      <c r="I15" s="21">
        <f t="shared" si="1"/>
        <v>61.8</v>
      </c>
    </row>
    <row r="16" spans="1:13">
      <c r="A16" s="26"/>
      <c r="B16" s="27"/>
      <c r="G16" s="11">
        <f>SUM(G8:G15)</f>
        <v>5380</v>
      </c>
    </row>
    <row r="17" spans="1:4">
      <c r="A17" s="26"/>
      <c r="B17" s="27"/>
    </row>
    <row r="18" spans="1:4">
      <c r="A18" s="26"/>
      <c r="B18" s="27"/>
    </row>
    <row r="19" spans="1:4">
      <c r="A19" s="26"/>
      <c r="B19" s="27"/>
    </row>
    <row r="20" spans="1:4">
      <c r="A20" s="26"/>
      <c r="B20" s="27"/>
    </row>
    <row r="21" spans="1:4">
      <c r="A21" s="26"/>
      <c r="B21" s="27"/>
      <c r="C21" s="43"/>
      <c r="D21" s="43"/>
    </row>
    <row r="22" spans="1:4">
      <c r="A22" s="26"/>
      <c r="B22" s="27"/>
    </row>
  </sheetData>
  <mergeCells count="8">
    <mergeCell ref="A1:M1"/>
    <mergeCell ref="A2:M2"/>
    <mergeCell ref="E3:G3"/>
    <mergeCell ref="C4:D4"/>
    <mergeCell ref="E4:G4"/>
    <mergeCell ref="H3:M5"/>
    <mergeCell ref="B8:B15"/>
    <mergeCell ref="A8:A15"/>
  </mergeCells>
  <phoneticPr fontId="23" type="noConversion"/>
  <pageMargins left="0" right="0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2024-04-03T08:21:51Z</cp:lastPrinted>
  <dcterms:created xsi:type="dcterms:W3CDTF">2017-02-25T05:34:00Z</dcterms:created>
  <dcterms:modified xsi:type="dcterms:W3CDTF">2024-04-03T08:22:15Z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