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<sst xmlns="http://schemas.openxmlformats.org/spreadsheetml/2006/main" count="41" uniqueCount="37">
  <si>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</si>
  <si>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</si>
  <si>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</si>
  <si>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202243250090</t>
  </si>
  <si>
    <t>中通快运</t>
  </si>
  <si>
    <t xml:space="preserve">张红蕾，15061452556，江苏省宿迁市泗洪县双沟镇政府东隔壁工业园14号宿迁市禾阳鞋业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</si>
  <si>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</si>
  <si>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</si>
  <si>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</si>
  <si>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</si>
  <si>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</si>
  <si>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</si>
  <si>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</si>
  <si>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</si>
  <si>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</si>
  <si>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</si>
  <si>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</si>
  <si>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</si>
  <si>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</si>
  <si>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</si>
  <si>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</si>
  <si>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</si>
  <si>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</si>
  <si>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</si>
  <si>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</si>
  <si>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</si>
  <si>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</si>
  <si>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</si>
  <si>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</si>
  <si>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</si>
  <si>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</t>
  </si>
  <si>
    <t>禾阳鞋业S24040138</t>
  </si>
  <si>
    <t>TESCO 1mm黑色双结松紧弹力绳 1米一圈 对折50厘米，114200</t>
  </si>
  <si>
    <t>P24040198</t>
  </si>
  <si>
    <t>黑色</t>
  </si>
  <si>
    <t>30*37*30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</si>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</sst>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E3" sqref="E3:F3"/>
    </sheetView>
  </sheetViews>
  <sheetFormatPr defaultColWidth="18" defaultRowHeight="26.25"/>
  <cols>
    <col min="1" max="1" width="15.75" style="2" customWidth="1"/>
    <col min="2" max="2" width="17.5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45392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12.75" spans="1:13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  <c r="M6" s="32"/>
    </row>
    <row r="7" s="1" customFormat="1" ht="12.75" spans="1:13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3" t="s">
        <v>28</v>
      </c>
      <c r="L7" s="16" t="s">
        <v>29</v>
      </c>
      <c r="M7" s="34" t="s">
        <v>30</v>
      </c>
    </row>
    <row r="8" ht="60" customHeight="1" spans="1:13">
      <c r="A8" s="21" t="s">
        <v>31</v>
      </c>
      <c r="B8" s="21" t="s">
        <v>32</v>
      </c>
      <c r="C8" s="22" t="s">
        <v>33</v>
      </c>
      <c r="D8" s="23" t="s">
        <v>34</v>
      </c>
      <c r="E8" s="23"/>
      <c r="F8" s="24">
        <f>12000*9</f>
        <v>108000</v>
      </c>
      <c r="G8" s="25">
        <v>0</v>
      </c>
      <c r="H8" s="25">
        <f>+F8+G8</f>
        <v>108000</v>
      </c>
      <c r="I8" s="35">
        <v>13.35</v>
      </c>
      <c r="J8" s="36">
        <v>13.93</v>
      </c>
      <c r="K8" s="36" t="s">
        <v>35</v>
      </c>
      <c r="L8" s="35">
        <v>9</v>
      </c>
      <c r="M8" s="37">
        <f>+J8*L8</f>
        <v>125.37</v>
      </c>
    </row>
    <row r="9" ht="60" customHeight="1" spans="1:13">
      <c r="A9" s="21" t="s">
        <v>31</v>
      </c>
      <c r="B9" s="21" t="s">
        <v>32</v>
      </c>
      <c r="C9" s="22" t="s">
        <v>33</v>
      </c>
      <c r="D9" s="23" t="s">
        <v>34</v>
      </c>
      <c r="E9" s="23"/>
      <c r="F9" s="24">
        <v>6200</v>
      </c>
      <c r="G9" s="25">
        <v>2284</v>
      </c>
      <c r="H9" s="25">
        <f>+F9+G9</f>
        <v>8484</v>
      </c>
      <c r="I9" s="35">
        <v>9.28</v>
      </c>
      <c r="J9" s="36">
        <v>9.68</v>
      </c>
      <c r="K9" s="36" t="s">
        <v>36</v>
      </c>
      <c r="L9" s="35">
        <v>1</v>
      </c>
      <c r="M9" s="37">
        <f>+J9*L9</f>
        <v>9.68</v>
      </c>
    </row>
    <row r="10" ht="60" customHeight="1" spans="1:13">
      <c r="A10" s="21"/>
      <c r="B10" s="21"/>
      <c r="C10" s="22"/>
      <c r="D10" s="23"/>
      <c r="E10" s="23"/>
      <c r="F10" s="24"/>
      <c r="G10" s="25"/>
      <c r="H10" s="25"/>
      <c r="I10" s="35"/>
      <c r="J10" s="35"/>
      <c r="K10" s="35"/>
      <c r="L10" s="35"/>
      <c r="M10" s="37"/>
    </row>
    <row r="11" spans="1:13">
      <c r="A11" s="26"/>
      <c r="B11" s="26"/>
      <c r="C11" s="27"/>
      <c r="D11" s="28"/>
      <c r="E11" s="28"/>
      <c r="F11" s="28">
        <f>SUM(F8:F10)</f>
        <v>114200</v>
      </c>
      <c r="G11" s="28">
        <f>SUM(G8:G10)</f>
        <v>2284</v>
      </c>
      <c r="H11" s="28">
        <f>SUM(H8:H10)</f>
        <v>116484</v>
      </c>
      <c r="I11" s="28">
        <f>SUM(I8:I10)</f>
        <v>22.63</v>
      </c>
      <c r="J11" s="28">
        <f>SUM(J8:J10)</f>
        <v>23.61</v>
      </c>
      <c r="K11" s="38"/>
      <c r="L11" s="28">
        <f>SUM(L8:L10)</f>
        <v>10</v>
      </c>
      <c r="M11" s="37">
        <f>SUM(M8:M10)</f>
        <v>135.05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2024-04-10T09:10:17Z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