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P04202305!$A$7:$L$12</definedName>
    <definedName name="Ext">[1]LUT!$G$2</definedName>
    <definedName name="Gender">[1]LUT!$I$1:$BI$1</definedName>
    <definedName name="_xlnm.Print_Area" localSheetId="0">P04202305!$A$1:$L$12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<sst xmlns="http://schemas.openxmlformats.org/spreadsheetml/2006/main" count="41" uniqueCount="35">
  <si>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</si>
  <si>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</si>
  <si>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sf1528363749986</t>
  </si>
  <si>
    <t>靖江市靖城镇柏木村11组  宝润针织  沈海琴  15861008778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</si>
  <si>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</si>
  <si>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</si>
  <si>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</si>
  <si>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</si>
  <si>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</si>
  <si>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</si>
  <si>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</si>
  <si>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</si>
  <si>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</si>
  <si>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</si>
  <si>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</si>
  <si>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</si>
  <si>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</si>
  <si>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</si>
  <si>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</si>
  <si>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</si>
  <si>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</si>
  <si>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</si>
  <si>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</si>
  <si>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</si>
  <si>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</si>
  <si>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</si>
  <si>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</si>
  <si>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C03202403/P-ORD3609</t>
  </si>
  <si>
    <t>RFID不干胶35x54</t>
  </si>
  <si>
    <t>7-12</t>
  </si>
  <si>
    <t>2-1</t>
  </si>
  <si>
    <t>43*30*29</t>
  </si>
  <si>
    <t>C03202403/P-ORD3610</t>
  </si>
  <si>
    <t>2-2</t>
  </si>
  <si>
    <t>37*37*20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</si>
</sst>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336550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H8" sqref="H8:H10"/>
    </sheetView>
  </sheetViews>
  <sheetFormatPr defaultColWidth="18" defaultRowHeight="26.25"/>
  <cols>
    <col min="1" max="1" width="31.7416666666667" style="3" customWidth="1"/>
    <col min="2" max="2" width="21.6916666666667" style="4" customWidth="1"/>
    <col min="3" max="3" width="19.825" style="4" customWidth="1"/>
    <col min="4" max="4" width="18.525" style="4" customWidth="1"/>
    <col min="5" max="5" width="11.2083333333333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45373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2"/>
      <c r="J5" s="33"/>
      <c r="K5" s="33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4" t="s">
        <v>12</v>
      </c>
      <c r="K6" s="34" t="s">
        <v>13</v>
      </c>
      <c r="L6" s="34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5" t="s">
        <v>23</v>
      </c>
      <c r="J7" s="36" t="s">
        <v>24</v>
      </c>
      <c r="K7" s="36" t="s">
        <v>25</v>
      </c>
      <c r="L7" s="36" t="s">
        <v>26</v>
      </c>
    </row>
    <row r="8" s="2" customFormat="1" ht="27" customHeight="1" spans="1:12">
      <c r="A8" s="23" t="s">
        <v>27</v>
      </c>
      <c r="B8" s="24" t="s">
        <v>28</v>
      </c>
      <c r="C8" s="25">
        <v>3116</v>
      </c>
      <c r="D8" s="26">
        <v>628212201291</v>
      </c>
      <c r="E8" s="27" t="s">
        <v>29</v>
      </c>
      <c r="F8" s="28">
        <v>1050</v>
      </c>
      <c r="G8" s="28">
        <f>H8-F8</f>
        <v>0</v>
      </c>
      <c r="H8" s="28">
        <v>1050</v>
      </c>
      <c r="I8" s="37" t="s">
        <v>30</v>
      </c>
      <c r="J8" s="38">
        <f>K8-0.75</f>
        <v>12.85</v>
      </c>
      <c r="K8" s="38">
        <v>13.6</v>
      </c>
      <c r="L8" s="37" t="s">
        <v>31</v>
      </c>
    </row>
    <row r="9" s="2" customFormat="1" ht="27" customHeight="1" spans="1:12">
      <c r="A9" s="23"/>
      <c r="B9" s="24" t="s">
        <v>28</v>
      </c>
      <c r="C9" s="25">
        <v>455048</v>
      </c>
      <c r="D9" s="26">
        <v>628212201314</v>
      </c>
      <c r="E9" s="27" t="s">
        <v>29</v>
      </c>
      <c r="F9" s="28">
        <v>1050</v>
      </c>
      <c r="G9" s="28">
        <f>H9-F9</f>
        <v>0</v>
      </c>
      <c r="H9" s="28">
        <v>1050</v>
      </c>
      <c r="I9" s="37"/>
      <c r="J9" s="38"/>
      <c r="K9" s="38"/>
      <c r="L9" s="37"/>
    </row>
    <row r="10" s="2" customFormat="1" ht="27" customHeight="1" spans="1:12">
      <c r="A10" s="23" t="s">
        <v>32</v>
      </c>
      <c r="B10" s="24" t="s">
        <v>28</v>
      </c>
      <c r="C10" s="25">
        <v>3116</v>
      </c>
      <c r="D10" s="26">
        <v>628212201291</v>
      </c>
      <c r="E10" s="27" t="s">
        <v>29</v>
      </c>
      <c r="F10" s="28">
        <v>19600</v>
      </c>
      <c r="G10" s="28">
        <f>H10-F10</f>
        <v>0</v>
      </c>
      <c r="H10" s="28">
        <v>19600</v>
      </c>
      <c r="I10" s="37"/>
      <c r="J10" s="38"/>
      <c r="K10" s="38"/>
      <c r="L10" s="37"/>
    </row>
    <row r="11" s="2" customFormat="1" ht="27" customHeight="1" spans="1:12">
      <c r="A11" s="23"/>
      <c r="B11" s="24" t="s">
        <v>28</v>
      </c>
      <c r="C11" s="25">
        <v>455048</v>
      </c>
      <c r="D11" s="26">
        <v>628212201314</v>
      </c>
      <c r="E11" s="27" t="s">
        <v>29</v>
      </c>
      <c r="F11" s="28">
        <v>13450</v>
      </c>
      <c r="G11" s="28">
        <f>H11-F11</f>
        <v>0</v>
      </c>
      <c r="H11" s="28">
        <v>13450</v>
      </c>
      <c r="I11" s="27" t="s">
        <v>33</v>
      </c>
      <c r="J11" s="39">
        <f>K11-0.65</f>
        <v>8.35</v>
      </c>
      <c r="K11" s="39">
        <v>9</v>
      </c>
      <c r="L11" s="27" t="s">
        <v>34</v>
      </c>
    </row>
    <row r="12" ht="27" customHeight="1" spans="1:12">
      <c r="A12" s="29"/>
      <c r="B12" s="30"/>
      <c r="C12" s="31"/>
      <c r="D12" s="31"/>
      <c r="E12" s="31"/>
      <c r="F12" s="31">
        <f>SUM(F8:F11)</f>
        <v>35150</v>
      </c>
      <c r="G12" s="31">
        <f>SUM(G8:G11)</f>
        <v>0</v>
      </c>
      <c r="H12" s="31">
        <f>SUM(H8:H11)</f>
        <v>35150</v>
      </c>
      <c r="I12" s="40"/>
      <c r="J12" s="41"/>
      <c r="K12" s="42"/>
      <c r="L12" s="41"/>
    </row>
  </sheetData>
  <autoFilter ref="A7:L12">
    <sortState ref="A7:L12">
      <sortCondition ref="I7"/>
    </sortState>
    <extLst/>
  </autoFilter>
  <mergeCells count="11">
    <mergeCell ref="A1:L1"/>
    <mergeCell ref="A2:L2"/>
    <mergeCell ref="E3:F3"/>
    <mergeCell ref="D4:G4"/>
    <mergeCell ref="B5:K5"/>
    <mergeCell ref="A8:A9"/>
    <mergeCell ref="A10:A11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2024-03-22T08:46:37Z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