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P04202305!$A$7:$L$23</definedName>
    <definedName name="Ext">[1]LUT!$G$2</definedName>
    <definedName name="Gender">[1]LUT!$I$1:$BI$1</definedName>
    <definedName name="_xlnm.Print_Area" localSheetId="0">P04202305!$A$1:$L$23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<sst xmlns="http://schemas.openxmlformats.org/spreadsheetml/2006/main" count="76" uniqueCount="45">
  <si>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</si>
  <si>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</si>
  <si>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sf1533252891085</t>
  </si>
  <si>
    <t>徐军芳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</si>
  <si>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</si>
  <si>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</si>
  <si>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</si>
  <si>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</si>
  <si>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</si>
  <si>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</si>
  <si>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</si>
  <si>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</si>
  <si>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</si>
  <si>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</si>
  <si>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</si>
  <si>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</si>
  <si>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</si>
  <si>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</si>
  <si>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</si>
  <si>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</si>
  <si>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</si>
  <si>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</si>
  <si>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</si>
  <si>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</si>
  <si>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</si>
  <si>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</si>
  <si>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</si>
  <si>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P04202406/P-ORD3612</t>
  </si>
  <si>
    <t>RFID不干胶35x54</t>
  </si>
  <si>
    <t>628212201499</t>
  </si>
  <si>
    <t>4-10</t>
  </si>
  <si>
    <t>3-1</t>
  </si>
  <si>
    <t>43*30*29</t>
  </si>
  <si>
    <t>628212201505</t>
  </si>
  <si>
    <t>6155B</t>
  </si>
  <si>
    <t>628212201468</t>
  </si>
  <si>
    <t>8661A</t>
  </si>
  <si>
    <t>628212201482</t>
  </si>
  <si>
    <t>615021B</t>
  </si>
  <si>
    <t>628212201475</t>
  </si>
  <si>
    <t>P04202406/P-ORD3613</t>
  </si>
  <si>
    <t>3-2</t>
  </si>
  <si>
    <t>37*37*20</t>
  </si>
  <si>
    <t>P04202407/P-ORD3598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</si>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</sst>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0" fontId="11" fillId="2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0" fontId="11" fillId="0" borderId="4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="87" zoomScaleNormal="100" topLeftCell="A8" workbookViewId="0">
      <selection activeCell="H18" sqref="H18:H22"/>
    </sheetView>
  </sheetViews>
  <sheetFormatPr defaultColWidth="18" defaultRowHeight="26.25"/>
  <cols>
    <col min="1" max="1" width="28.5916666666667" style="3" customWidth="1"/>
    <col min="2" max="2" width="16.525" style="4" customWidth="1"/>
    <col min="3" max="3" width="13.625" style="4" customWidth="1"/>
    <col min="4" max="4" width="20.5416666666667" style="4" customWidth="1"/>
    <col min="5" max="5" width="16.525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45397</v>
      </c>
      <c r="F3" s="10"/>
      <c r="G3" s="4"/>
    </row>
    <row r="4" spans="4:7">
      <c r="D4" s="11" t="s">
        <v>2</v>
      </c>
      <c r="E4" s="11"/>
      <c r="F4" s="11"/>
      <c r="G4" s="11"/>
    </row>
    <row r="5" ht="58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4" t="s">
        <v>16</v>
      </c>
      <c r="C7" s="19" t="s">
        <v>17</v>
      </c>
      <c r="D7" s="20" t="s">
        <v>18</v>
      </c>
      <c r="E7" s="17" t="s">
        <v>19</v>
      </c>
      <c r="F7" s="21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0" customHeight="1" spans="1:12">
      <c r="A8" s="23" t="s">
        <v>27</v>
      </c>
      <c r="B8" s="24" t="s">
        <v>28</v>
      </c>
      <c r="C8" s="25">
        <v>963678</v>
      </c>
      <c r="D8" s="26" t="s">
        <v>29</v>
      </c>
      <c r="E8" s="27" t="s">
        <v>30</v>
      </c>
      <c r="F8" s="28">
        <v>4650</v>
      </c>
      <c r="G8" s="28">
        <f t="shared" ref="G8:G13" si="0">H8-F8</f>
        <v>0</v>
      </c>
      <c r="H8" s="29">
        <v>4650</v>
      </c>
      <c r="I8" s="39" t="s">
        <v>31</v>
      </c>
      <c r="J8" s="40">
        <f>K8-0.75</f>
        <v>14.1</v>
      </c>
      <c r="K8" s="40">
        <v>14.85</v>
      </c>
      <c r="L8" s="39" t="s">
        <v>32</v>
      </c>
    </row>
    <row r="9" s="2" customFormat="1" ht="30" customHeight="1" spans="1:12">
      <c r="A9" s="30"/>
      <c r="B9" s="24"/>
      <c r="C9" s="25">
        <v>963978</v>
      </c>
      <c r="D9" s="48" t="s">
        <v>33</v>
      </c>
      <c r="E9" s="27" t="s">
        <v>30</v>
      </c>
      <c r="F9" s="28">
        <v>4650</v>
      </c>
      <c r="G9" s="28">
        <f t="shared" si="0"/>
        <v>0</v>
      </c>
      <c r="H9" s="29">
        <v>4650</v>
      </c>
      <c r="I9" s="41"/>
      <c r="J9" s="42"/>
      <c r="K9" s="42"/>
      <c r="L9" s="41"/>
    </row>
    <row r="10" s="2" customFormat="1" ht="30" customHeight="1" spans="1:12">
      <c r="A10" s="30"/>
      <c r="B10" s="24"/>
      <c r="C10" s="25" t="s">
        <v>34</v>
      </c>
      <c r="D10" s="48" t="s">
        <v>35</v>
      </c>
      <c r="E10" s="27" t="s">
        <v>30</v>
      </c>
      <c r="F10" s="28">
        <v>4650</v>
      </c>
      <c r="G10" s="28">
        <f t="shared" si="0"/>
        <v>0</v>
      </c>
      <c r="H10" s="29">
        <v>4650</v>
      </c>
      <c r="I10" s="41"/>
      <c r="J10" s="42"/>
      <c r="K10" s="42"/>
      <c r="L10" s="41"/>
    </row>
    <row r="11" s="2" customFormat="1" ht="30" customHeight="1" spans="1:12">
      <c r="A11" s="30"/>
      <c r="B11" s="24"/>
      <c r="C11" s="25" t="s">
        <v>36</v>
      </c>
      <c r="D11" s="48" t="s">
        <v>37</v>
      </c>
      <c r="E11" s="27" t="s">
        <v>30</v>
      </c>
      <c r="F11" s="28">
        <v>4650</v>
      </c>
      <c r="G11" s="28">
        <f t="shared" si="0"/>
        <v>0</v>
      </c>
      <c r="H11" s="29">
        <v>4650</v>
      </c>
      <c r="I11" s="41"/>
      <c r="J11" s="42"/>
      <c r="K11" s="42"/>
      <c r="L11" s="41"/>
    </row>
    <row r="12" s="2" customFormat="1" ht="30" customHeight="1" spans="1:12">
      <c r="A12" s="31"/>
      <c r="B12" s="24"/>
      <c r="C12" s="25" t="s">
        <v>38</v>
      </c>
      <c r="D12" s="48" t="s">
        <v>39</v>
      </c>
      <c r="E12" s="27" t="s">
        <v>30</v>
      </c>
      <c r="F12" s="28">
        <v>4650</v>
      </c>
      <c r="G12" s="28">
        <f t="shared" si="0"/>
        <v>0</v>
      </c>
      <c r="H12" s="29">
        <v>4650</v>
      </c>
      <c r="I12" s="43"/>
      <c r="J12" s="44"/>
      <c r="K12" s="44"/>
      <c r="L12" s="43"/>
    </row>
    <row r="13" s="2" customFormat="1" ht="30" customHeight="1" spans="1:12">
      <c r="A13" s="23" t="s">
        <v>40</v>
      </c>
      <c r="B13" s="24"/>
      <c r="C13" s="25">
        <v>963678</v>
      </c>
      <c r="D13" s="48" t="s">
        <v>29</v>
      </c>
      <c r="E13" s="27" t="s">
        <v>30</v>
      </c>
      <c r="F13" s="28">
        <v>1900</v>
      </c>
      <c r="G13" s="28">
        <f t="shared" si="0"/>
        <v>0</v>
      </c>
      <c r="H13" s="29">
        <v>1900</v>
      </c>
      <c r="I13" s="39" t="s">
        <v>41</v>
      </c>
      <c r="J13" s="40">
        <f>K13-0.65</f>
        <v>6.8</v>
      </c>
      <c r="K13" s="40">
        <v>7.45</v>
      </c>
      <c r="L13" s="39" t="s">
        <v>42</v>
      </c>
    </row>
    <row r="14" s="2" customFormat="1" ht="30" customHeight="1" spans="1:12">
      <c r="A14" s="30"/>
      <c r="B14" s="24"/>
      <c r="C14" s="25">
        <v>963978</v>
      </c>
      <c r="D14" s="48" t="s">
        <v>33</v>
      </c>
      <c r="E14" s="27" t="s">
        <v>30</v>
      </c>
      <c r="F14" s="28">
        <v>1650</v>
      </c>
      <c r="G14" s="28">
        <f t="shared" ref="G14:G22" si="1">H14-F14</f>
        <v>0</v>
      </c>
      <c r="H14" s="29">
        <v>1650</v>
      </c>
      <c r="I14" s="41"/>
      <c r="J14" s="42"/>
      <c r="K14" s="42"/>
      <c r="L14" s="41"/>
    </row>
    <row r="15" s="2" customFormat="1" ht="30" customHeight="1" spans="1:12">
      <c r="A15" s="30"/>
      <c r="B15" s="24"/>
      <c r="C15" s="25" t="s">
        <v>34</v>
      </c>
      <c r="D15" s="48" t="s">
        <v>35</v>
      </c>
      <c r="E15" s="27" t="s">
        <v>30</v>
      </c>
      <c r="F15" s="28">
        <v>3600</v>
      </c>
      <c r="G15" s="28">
        <f t="shared" si="1"/>
        <v>0</v>
      </c>
      <c r="H15" s="29">
        <v>3600</v>
      </c>
      <c r="I15" s="41"/>
      <c r="J15" s="42"/>
      <c r="K15" s="42"/>
      <c r="L15" s="41"/>
    </row>
    <row r="16" s="2" customFormat="1" ht="30" customHeight="1" spans="1:12">
      <c r="A16" s="30"/>
      <c r="B16" s="24"/>
      <c r="C16" s="25" t="s">
        <v>36</v>
      </c>
      <c r="D16" s="48" t="s">
        <v>37</v>
      </c>
      <c r="E16" s="27" t="s">
        <v>30</v>
      </c>
      <c r="F16" s="28">
        <v>1650</v>
      </c>
      <c r="G16" s="28">
        <f t="shared" si="1"/>
        <v>0</v>
      </c>
      <c r="H16" s="29">
        <v>1650</v>
      </c>
      <c r="I16" s="41"/>
      <c r="J16" s="42"/>
      <c r="K16" s="42"/>
      <c r="L16" s="41"/>
    </row>
    <row r="17" s="2" customFormat="1" ht="30" customHeight="1" spans="1:12">
      <c r="A17" s="31"/>
      <c r="B17" s="24"/>
      <c r="C17" s="25" t="s">
        <v>38</v>
      </c>
      <c r="D17" s="48" t="s">
        <v>39</v>
      </c>
      <c r="E17" s="27" t="s">
        <v>30</v>
      </c>
      <c r="F17" s="28">
        <v>2200</v>
      </c>
      <c r="G17" s="28">
        <f t="shared" si="1"/>
        <v>0</v>
      </c>
      <c r="H17" s="29">
        <v>2200</v>
      </c>
      <c r="I17" s="43"/>
      <c r="J17" s="44"/>
      <c r="K17" s="44"/>
      <c r="L17" s="43"/>
    </row>
    <row r="18" s="2" customFormat="1" ht="30" customHeight="1" spans="1:12">
      <c r="A18" s="23" t="s">
        <v>43</v>
      </c>
      <c r="B18" s="24"/>
      <c r="C18" s="25">
        <v>963678</v>
      </c>
      <c r="D18" s="48" t="s">
        <v>29</v>
      </c>
      <c r="E18" s="27" t="s">
        <v>30</v>
      </c>
      <c r="F18" s="28">
        <v>4000</v>
      </c>
      <c r="G18" s="28">
        <f t="shared" si="1"/>
        <v>0</v>
      </c>
      <c r="H18" s="29">
        <v>4000</v>
      </c>
      <c r="I18" s="39" t="s">
        <v>44</v>
      </c>
      <c r="J18" s="40">
        <f>K18-0.75</f>
        <v>13.15</v>
      </c>
      <c r="K18" s="40">
        <v>13.9</v>
      </c>
      <c r="L18" s="39" t="s">
        <v>32</v>
      </c>
    </row>
    <row r="19" s="2" customFormat="1" ht="30" customHeight="1" spans="1:12">
      <c r="A19" s="30"/>
      <c r="B19" s="24"/>
      <c r="C19" s="25">
        <v>963978</v>
      </c>
      <c r="D19" s="48" t="s">
        <v>33</v>
      </c>
      <c r="E19" s="27" t="s">
        <v>30</v>
      </c>
      <c r="F19" s="28">
        <v>3750</v>
      </c>
      <c r="G19" s="28">
        <f t="shared" si="1"/>
        <v>0</v>
      </c>
      <c r="H19" s="29">
        <v>3750</v>
      </c>
      <c r="I19" s="41"/>
      <c r="J19" s="42"/>
      <c r="K19" s="42"/>
      <c r="L19" s="41"/>
    </row>
    <row r="20" s="2" customFormat="1" ht="30" customHeight="1" spans="1:12">
      <c r="A20" s="30"/>
      <c r="B20" s="24"/>
      <c r="C20" s="25" t="s">
        <v>34</v>
      </c>
      <c r="D20" s="48" t="s">
        <v>35</v>
      </c>
      <c r="E20" s="27" t="s">
        <v>30</v>
      </c>
      <c r="F20" s="28">
        <v>5650</v>
      </c>
      <c r="G20" s="28">
        <f t="shared" si="1"/>
        <v>0</v>
      </c>
      <c r="H20" s="29">
        <v>5650</v>
      </c>
      <c r="I20" s="41"/>
      <c r="J20" s="42"/>
      <c r="K20" s="42"/>
      <c r="L20" s="41"/>
    </row>
    <row r="21" s="2" customFormat="1" ht="30" customHeight="1" spans="1:12">
      <c r="A21" s="30"/>
      <c r="B21" s="24"/>
      <c r="C21" s="25" t="s">
        <v>36</v>
      </c>
      <c r="D21" s="48" t="s">
        <v>37</v>
      </c>
      <c r="E21" s="27" t="s">
        <v>30</v>
      </c>
      <c r="F21" s="28">
        <v>3750</v>
      </c>
      <c r="G21" s="28">
        <f t="shared" si="1"/>
        <v>0</v>
      </c>
      <c r="H21" s="29">
        <v>3750</v>
      </c>
      <c r="I21" s="41"/>
      <c r="J21" s="42"/>
      <c r="K21" s="42"/>
      <c r="L21" s="41"/>
    </row>
    <row r="22" s="2" customFormat="1" ht="30" customHeight="1" spans="1:12">
      <c r="A22" s="31"/>
      <c r="B22" s="24"/>
      <c r="C22" s="25" t="s">
        <v>38</v>
      </c>
      <c r="D22" s="48" t="s">
        <v>39</v>
      </c>
      <c r="E22" s="27" t="s">
        <v>30</v>
      </c>
      <c r="F22" s="28">
        <v>4300</v>
      </c>
      <c r="G22" s="28">
        <f t="shared" si="1"/>
        <v>0</v>
      </c>
      <c r="H22" s="29">
        <v>4300</v>
      </c>
      <c r="I22" s="43"/>
      <c r="J22" s="44"/>
      <c r="K22" s="44"/>
      <c r="L22" s="43"/>
    </row>
    <row r="23" ht="30" customHeight="1" spans="1:12">
      <c r="A23" s="25"/>
      <c r="B23" s="32"/>
      <c r="C23" s="33"/>
      <c r="D23" s="33"/>
      <c r="E23" s="27"/>
      <c r="F23" s="33">
        <f>SUM(F8:F22)</f>
        <v>55700</v>
      </c>
      <c r="G23" s="33">
        <f>SUM(G8:G22)</f>
        <v>0</v>
      </c>
      <c r="H23" s="33">
        <f>SUM(H8:H22)</f>
        <v>55700</v>
      </c>
      <c r="I23" s="45"/>
      <c r="J23" s="46"/>
      <c r="K23" s="47"/>
      <c r="L23" s="46"/>
    </row>
  </sheetData>
  <autoFilter ref="A7:L23">
    <sortState ref="A7:L23">
      <sortCondition ref="I7"/>
    </sortState>
    <extLst/>
  </autoFilter>
  <mergeCells count="21">
    <mergeCell ref="A1:L1"/>
    <mergeCell ref="A2:L2"/>
    <mergeCell ref="E3:F3"/>
    <mergeCell ref="D4:G4"/>
    <mergeCell ref="B5:K5"/>
    <mergeCell ref="A8:A12"/>
    <mergeCell ref="A13:A17"/>
    <mergeCell ref="A18:A22"/>
    <mergeCell ref="B8:B22"/>
    <mergeCell ref="I8:I12"/>
    <mergeCell ref="I13:I17"/>
    <mergeCell ref="I18:I22"/>
    <mergeCell ref="J8:J12"/>
    <mergeCell ref="J13:J17"/>
    <mergeCell ref="J18:J22"/>
    <mergeCell ref="K8:K12"/>
    <mergeCell ref="K13:K17"/>
    <mergeCell ref="K18:K22"/>
    <mergeCell ref="L8:L12"/>
    <mergeCell ref="L13:L17"/>
    <mergeCell ref="L18:L22"/>
  </mergeCells>
  <printOptions gridLines="1"/>
  <pageMargins left="0" right="0" top="0" bottom="0" header="0.31496062992126" footer="0.31496062992126"/>
  <pageSetup paperSize="9" scale="83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2024-04-15T12:10:01Z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