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#350905 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'#350905 '!$A$1:$L$49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9" i="7"/>
  <c r="G13"/>
  <c r="H13"/>
  <c r="G14"/>
  <c r="H14"/>
  <c r="G15"/>
  <c r="H15"/>
  <c r="H16"/>
  <c r="G16" s="1"/>
  <c r="G17"/>
  <c r="H17"/>
  <c r="G18"/>
  <c r="H18"/>
  <c r="G19"/>
  <c r="H19"/>
  <c r="H20"/>
  <c r="G20" s="1"/>
  <c r="G21"/>
  <c r="H21"/>
  <c r="G22"/>
  <c r="H22"/>
  <c r="G23"/>
  <c r="H23"/>
  <c r="H24"/>
  <c r="G24" s="1"/>
  <c r="G25"/>
  <c r="H25"/>
  <c r="G26"/>
  <c r="H26"/>
  <c r="G27"/>
  <c r="H27"/>
  <c r="H28"/>
  <c r="G28" s="1"/>
  <c r="G29"/>
  <c r="H29"/>
  <c r="G30"/>
  <c r="H30"/>
  <c r="G31"/>
  <c r="H31"/>
  <c r="H32"/>
  <c r="G32" s="1"/>
  <c r="G33"/>
  <c r="H33"/>
  <c r="G34"/>
  <c r="H34"/>
  <c r="G35"/>
  <c r="H35"/>
  <c r="H36"/>
  <c r="G36" s="1"/>
  <c r="G37"/>
  <c r="H37"/>
  <c r="G38"/>
  <c r="H38"/>
  <c r="G39"/>
  <c r="H39"/>
  <c r="H40"/>
  <c r="G40" s="1"/>
  <c r="G41"/>
  <c r="H41"/>
  <c r="G42"/>
  <c r="H42"/>
  <c r="G43"/>
  <c r="H43"/>
  <c r="H44"/>
  <c r="G44" s="1"/>
  <c r="G45"/>
  <c r="H45"/>
  <c r="G46"/>
  <c r="H46"/>
  <c r="G47"/>
  <c r="H47"/>
  <c r="H48"/>
  <c r="G48" s="1"/>
  <c r="G9"/>
  <c r="G10"/>
  <c r="G11"/>
  <c r="G12"/>
  <c r="H12"/>
  <c r="H11"/>
  <c r="H10"/>
  <c r="H9"/>
  <c r="H8"/>
  <c r="G8" s="1"/>
  <c r="H7"/>
  <c r="G7" s="1"/>
</calcChain>
</file>

<file path=xl/sharedStrings.xml><?xml version="1.0" encoding="utf-8"?>
<sst xmlns="http://schemas.openxmlformats.org/spreadsheetml/2006/main" count="159" uniqueCount="58">
  <si>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</si>
  <si>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</si>
  <si>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</si>
  <si>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</si>
  <si>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</si>
  <si>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</si>
  <si>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</si>
  <si>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</si>
  <si>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</si>
  <si>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</si>
  <si>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</si>
  <si>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</si>
  <si>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</si>
  <si>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</si>
  <si>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</si>
  <si>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</si>
  <si>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7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</si>
  <si>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7" type="noConversion"/>
  </si>
  <si>
    <t>一箱</t>
    <phoneticPr fontId="17" type="noConversion"/>
  </si>
  <si>
    <t xml:space="preserve">ORDER NR </t>
    <phoneticPr fontId="17" type="noConversion"/>
  </si>
  <si>
    <t>Item Code</t>
    <phoneticPr fontId="17" type="noConversion"/>
  </si>
  <si>
    <t xml:space="preserve">ARTICLE </t>
    <phoneticPr fontId="17" type="noConversion"/>
  </si>
  <si>
    <t>Colour</t>
    <phoneticPr fontId="17" type="noConversion"/>
  </si>
  <si>
    <t>订单号</t>
    <phoneticPr fontId="17" type="noConversion"/>
  </si>
  <si>
    <t>产品规格</t>
    <phoneticPr fontId="17" type="noConversion"/>
  </si>
  <si>
    <t>款号</t>
    <phoneticPr fontId="17" type="noConversion"/>
  </si>
  <si>
    <t>品名</t>
    <phoneticPr fontId="17" type="noConversion"/>
  </si>
  <si>
    <t>号型</t>
    <rPh sb="0" eb="1">
      <t>hao xing</t>
    </rPh>
    <phoneticPr fontId="17" type="noConversion"/>
  </si>
  <si>
    <r>
      <rPr>
        <b/>
        <sz val="10"/>
        <rFont val="Arial Unicode MS"/>
        <family val="2"/>
        <charset val="134"/>
      </rPr>
      <t>订单数</t>
    </r>
  </si>
  <si>
    <t>山东乳山工艺品有限责任公司
山东省乳山市胜利街131号
李国华收18663169682</t>
    <phoneticPr fontId="14" type="noConversion"/>
  </si>
  <si>
    <t xml:space="preserve">P24040263//S24040053           </t>
    <phoneticPr fontId="21" type="noConversion"/>
  </si>
  <si>
    <t>842-2230</t>
  </si>
  <si>
    <t>DESERT SAND</t>
    <phoneticPr fontId="17" type="noConversion"/>
  </si>
  <si>
    <t>SMALL</t>
  </si>
  <si>
    <t xml:space="preserve">ECRU OLIVE </t>
    <phoneticPr fontId="17" type="noConversion"/>
  </si>
  <si>
    <t xml:space="preserve">LT GRAY HEATHER </t>
    <phoneticPr fontId="17" type="noConversion"/>
  </si>
  <si>
    <t xml:space="preserve">PORT WINE </t>
    <phoneticPr fontId="17" type="noConversion"/>
  </si>
  <si>
    <t>762-0840</t>
  </si>
  <si>
    <t xml:space="preserve">DESERT SAND </t>
    <phoneticPr fontId="17" type="noConversion"/>
  </si>
  <si>
    <t>PXS</t>
  </si>
  <si>
    <t>PS</t>
  </si>
  <si>
    <t>PM</t>
  </si>
  <si>
    <t>PL</t>
  </si>
  <si>
    <t>PXL</t>
  </si>
  <si>
    <t>PXXL</t>
  </si>
  <si>
    <t>X-SMALL</t>
    <phoneticPr fontId="17" type="noConversion"/>
  </si>
  <si>
    <t>MEDIUM</t>
    <phoneticPr fontId="17" type="noConversion"/>
  </si>
  <si>
    <t>LARGE</t>
    <phoneticPr fontId="17" type="noConversion"/>
  </si>
  <si>
    <t>X-LARGE</t>
    <phoneticPr fontId="17" type="noConversion"/>
  </si>
  <si>
    <t>XXLARGE</t>
    <phoneticPr fontId="17" type="noConversion"/>
  </si>
  <si>
    <t xml:space="preserve">DESERT SAND </t>
    <phoneticPr fontId="17" type="noConversion"/>
  </si>
  <si>
    <t xml:space="preserve">DESERT SAND </t>
    <phoneticPr fontId="17" type="noConversion"/>
  </si>
  <si>
    <t xml:space="preserve">LT GRAY HEATHER </t>
    <phoneticPr fontId="17" type="noConversion"/>
  </si>
  <si>
    <t xml:space="preserve">LT GRAY HEATHER </t>
    <phoneticPr fontId="17" type="noConversion"/>
  </si>
  <si>
    <t xml:space="preserve">PORT WINE </t>
    <phoneticPr fontId="17" type="noConversion"/>
  </si>
  <si>
    <t xml:space="preserve">PORT WINE </t>
    <phoneticPr fontId="17" type="noConversion"/>
  </si>
  <si>
    <t>38*51</t>
    <phoneticPr fontId="21" type="noConversion"/>
  </si>
  <si>
    <t>SF 1528225137798</t>
    <phoneticPr fontId="14" type="noConversion"/>
  </si>
</sst>
</file>

<file path=xl/styles.xml><?xml version="1.0" encoding="utf-8"?>
<styleSheet xmlns="http://schemas.openxmlformats.org/spreadsheetml/2006/main">
  <numFmts count="2">
    <numFmt numFmtId="176" formatCode="[DBNum1][$-804]yyyy&quot;年&quot;m&quot;月&quot;d&quot;日&quot;;@"/>
    <numFmt numFmtId="177" formatCode="0_ "/>
  </numFmts>
  <fonts count="27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10"/>
      <name val="Geneva"/>
      <family val="2"/>
    </font>
    <font>
      <sz val="9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name val="Arial Unicode MS"/>
      <family val="2"/>
      <charset val="134"/>
    </font>
    <font>
      <b/>
      <sz val="9"/>
      <color theme="1" tint="4.9989318521683403E-2"/>
      <name val="苹方-简 常规体"/>
      <charset val="134"/>
    </font>
    <font>
      <sz val="9"/>
      <name val="宋体"/>
      <family val="2"/>
      <charset val="134"/>
      <scheme val="minor"/>
    </font>
    <font>
      <b/>
      <sz val="10"/>
      <color theme="1"/>
      <name val="Tahoma"/>
      <family val="2"/>
    </font>
    <font>
      <sz val="8"/>
      <color theme="1"/>
      <name val="宋体"/>
      <family val="3"/>
      <charset val="134"/>
      <scheme val="minor"/>
    </font>
    <font>
      <sz val="8"/>
      <name val="宋体"/>
      <family val="3"/>
      <charset val="134"/>
    </font>
    <font>
      <sz val="8"/>
      <color indexed="8"/>
      <name val="Calibri"/>
      <family val="2"/>
    </font>
    <font>
      <sz val="8"/>
      <color theme="1"/>
      <name val="宋体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176" fontId="0" fillId="0" borderId="0">
      <alignment vertical="center"/>
    </xf>
    <xf numFmtId="176" fontId="9" fillId="0" borderId="0"/>
    <xf numFmtId="176" fontId="10" fillId="0" borderId="0"/>
    <xf numFmtId="176" fontId="10" fillId="0" borderId="0">
      <alignment vertical="center"/>
    </xf>
    <xf numFmtId="176" fontId="11" fillId="0" borderId="0">
      <alignment vertical="center"/>
    </xf>
    <xf numFmtId="176" fontId="11" fillId="0" borderId="0">
      <alignment vertical="center"/>
    </xf>
    <xf numFmtId="0" fontId="16" fillId="0" borderId="0"/>
  </cellStyleXfs>
  <cellXfs count="38">
    <xf numFmtId="176" fontId="0" fillId="0" borderId="0" xfId="0">
      <alignment vertical="center"/>
    </xf>
    <xf numFmtId="0" fontId="2" fillId="0" borderId="0" xfId="0" applyNumberFormat="1" applyFont="1" applyAlignment="1">
      <alignment horizontal="center" vertical="center"/>
    </xf>
    <xf numFmtId="0" fontId="7" fillId="0" borderId="1" xfId="3" applyNumberFormat="1" applyFont="1" applyFill="1" applyBorder="1" applyAlignment="1">
      <alignment horizontal="center" vertical="center" wrapText="1"/>
    </xf>
    <xf numFmtId="0" fontId="8" fillId="0" borderId="1" xfId="2" applyNumberFormat="1" applyFont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right" vertical="center"/>
    </xf>
    <xf numFmtId="0" fontId="5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19" fillId="0" borderId="1" xfId="3" applyNumberFormat="1" applyFont="1" applyFill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8" fillId="0" borderId="1" xfId="3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18" fillId="0" borderId="4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0" fontId="18" fillId="0" borderId="5" xfId="0" applyNumberFormat="1" applyFont="1" applyBorder="1" applyAlignment="1">
      <alignment horizontal="center" vertical="center" wrapText="1"/>
    </xf>
    <xf numFmtId="0" fontId="18" fillId="0" borderId="6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7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3" fillId="0" borderId="1" xfId="0" applyNumberFormat="1" applyFont="1" applyBorder="1" applyAlignment="1">
      <alignment horizontal="center" vertical="center"/>
    </xf>
    <xf numFmtId="0" fontId="24" fillId="0" borderId="1" xfId="3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/>
    </xf>
    <xf numFmtId="0" fontId="24" fillId="3" borderId="1" xfId="0" applyNumberFormat="1" applyFont="1" applyFill="1" applyBorder="1" applyAlignment="1">
      <alignment horizontal="center" vertical="center"/>
    </xf>
    <xf numFmtId="177" fontId="25" fillId="0" borderId="1" xfId="0" applyNumberFormat="1" applyFont="1" applyBorder="1" applyAlignment="1">
      <alignment horizontal="center" vertical="center"/>
    </xf>
    <xf numFmtId="177" fontId="26" fillId="0" borderId="1" xfId="0" applyNumberFormat="1" applyFont="1" applyFill="1" applyBorder="1" applyAlignment="1">
      <alignment horizontal="center" vertical="center"/>
    </xf>
    <xf numFmtId="176" fontId="22" fillId="0" borderId="8" xfId="0" applyNumberFormat="1" applyFont="1" applyFill="1" applyBorder="1" applyAlignment="1">
      <alignment horizontal="center" vertical="center"/>
    </xf>
    <xf numFmtId="176" fontId="22" fillId="0" borderId="9" xfId="0" applyNumberFormat="1" applyFont="1" applyFill="1" applyBorder="1" applyAlignment="1">
      <alignment horizontal="center" vertical="center"/>
    </xf>
    <xf numFmtId="176" fontId="22" fillId="0" borderId="10" xfId="0" applyNumberFormat="1" applyFont="1" applyFill="1" applyBorder="1" applyAlignment="1">
      <alignment horizontal="center" vertical="center"/>
    </xf>
    <xf numFmtId="176" fontId="22" fillId="0" borderId="8" xfId="0" applyFont="1" applyBorder="1" applyAlignment="1">
      <alignment horizontal="center" vertical="center" wrapText="1"/>
    </xf>
    <xf numFmtId="176" fontId="22" fillId="0" borderId="9" xfId="0" applyFont="1" applyBorder="1" applyAlignment="1">
      <alignment horizontal="center" vertical="center" wrapText="1"/>
    </xf>
    <xf numFmtId="176" fontId="22" fillId="0" borderId="10" xfId="0" applyFont="1" applyBorder="1" applyAlignment="1">
      <alignment horizontal="center" vertical="center" wrapText="1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9"/>
  <sheetViews>
    <sheetView tabSelected="1" zoomScale="85" zoomScaleNormal="85" workbookViewId="0">
      <selection activeCell="O25" sqref="O25"/>
    </sheetView>
  </sheetViews>
  <sheetFormatPr defaultColWidth="18" defaultRowHeight="26.25"/>
  <cols>
    <col min="1" max="1" width="12.25" style="5" customWidth="1"/>
    <col min="2" max="2" width="10.625" style="5" customWidth="1"/>
    <col min="3" max="3" width="14.75" style="5" customWidth="1"/>
    <col min="4" max="4" width="15.25" style="5" customWidth="1"/>
    <col min="5" max="5" width="16.625" style="5" customWidth="1"/>
    <col min="6" max="6" width="8" style="5" customWidth="1"/>
    <col min="7" max="7" width="10.75" style="5" customWidth="1"/>
    <col min="8" max="8" width="8.25" style="5" customWidth="1"/>
    <col min="9" max="9" width="10.875" style="12" customWidth="1"/>
    <col min="10" max="10" width="10.125" style="5" customWidth="1"/>
    <col min="11" max="11" width="8.5" style="5" customWidth="1"/>
    <col min="12" max="12" width="11.5" style="5" customWidth="1"/>
    <col min="13" max="16384" width="18" style="1"/>
  </cols>
  <sheetData>
    <row r="1" spans="1:12" ht="24" customHeight="1">
      <c r="A1" s="16" t="s">
        <v>16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24" customHeight="1">
      <c r="A2" s="16" t="s">
        <v>17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ht="16.5" customHeight="1">
      <c r="A3" s="13"/>
      <c r="B3" s="13"/>
      <c r="C3" s="13"/>
      <c r="D3" s="6" t="s">
        <v>0</v>
      </c>
      <c r="E3" s="17">
        <v>45397</v>
      </c>
      <c r="F3" s="17"/>
      <c r="G3" s="18" t="s">
        <v>29</v>
      </c>
      <c r="H3" s="19"/>
      <c r="I3" s="19"/>
      <c r="J3" s="19"/>
      <c r="K3" s="19"/>
      <c r="L3" s="20"/>
    </row>
    <row r="4" spans="1:12" ht="23.25" customHeight="1">
      <c r="A4" s="7" t="s">
        <v>18</v>
      </c>
      <c r="B4" s="13"/>
      <c r="C4" s="25" t="s">
        <v>1</v>
      </c>
      <c r="D4" s="25"/>
      <c r="E4" s="24" t="s">
        <v>57</v>
      </c>
      <c r="F4" s="24"/>
      <c r="G4" s="21"/>
      <c r="H4" s="22"/>
      <c r="I4" s="22"/>
      <c r="J4" s="22"/>
      <c r="K4" s="22"/>
      <c r="L4" s="23"/>
    </row>
    <row r="5" spans="1:12" ht="26.25" customHeight="1">
      <c r="A5" s="8" t="s">
        <v>19</v>
      </c>
      <c r="B5" s="2" t="s">
        <v>20</v>
      </c>
      <c r="C5" s="2" t="s">
        <v>21</v>
      </c>
      <c r="D5" s="2" t="s">
        <v>22</v>
      </c>
      <c r="E5" s="2" t="s">
        <v>2</v>
      </c>
      <c r="F5" s="2" t="s">
        <v>3</v>
      </c>
      <c r="G5" s="2" t="s">
        <v>4</v>
      </c>
      <c r="H5" s="2" t="s">
        <v>5</v>
      </c>
      <c r="I5" s="2" t="s">
        <v>6</v>
      </c>
      <c r="J5" s="2" t="s">
        <v>7</v>
      </c>
      <c r="K5" s="2" t="s">
        <v>8</v>
      </c>
      <c r="L5" s="2" t="s">
        <v>9</v>
      </c>
    </row>
    <row r="6" spans="1:12" s="11" customFormat="1" ht="22.5" customHeight="1">
      <c r="A6" s="3" t="s">
        <v>23</v>
      </c>
      <c r="B6" s="9" t="s">
        <v>24</v>
      </c>
      <c r="C6" s="9" t="s">
        <v>25</v>
      </c>
      <c r="D6" s="10" t="s">
        <v>26</v>
      </c>
      <c r="E6" s="4" t="s">
        <v>27</v>
      </c>
      <c r="F6" s="2" t="s">
        <v>28</v>
      </c>
      <c r="G6" s="2" t="s">
        <v>10</v>
      </c>
      <c r="H6" s="2" t="s">
        <v>11</v>
      </c>
      <c r="I6" s="14" t="s">
        <v>12</v>
      </c>
      <c r="J6" s="2" t="s">
        <v>13</v>
      </c>
      <c r="K6" s="2" t="s">
        <v>14</v>
      </c>
      <c r="L6" s="2" t="s">
        <v>15</v>
      </c>
    </row>
    <row r="7" spans="1:12" ht="9" customHeight="1">
      <c r="A7" s="35" t="s">
        <v>30</v>
      </c>
      <c r="B7" s="32" t="s">
        <v>56</v>
      </c>
      <c r="C7" s="26" t="s">
        <v>31</v>
      </c>
      <c r="D7" s="27" t="s">
        <v>32</v>
      </c>
      <c r="E7" s="28" t="s">
        <v>45</v>
      </c>
      <c r="F7" s="29">
        <v>333</v>
      </c>
      <c r="G7" s="30">
        <f>H7-F7</f>
        <v>9.9900000000000091</v>
      </c>
      <c r="H7" s="31">
        <f t="shared" ref="H7:H12" si="0">F7*1.03</f>
        <v>342.99</v>
      </c>
      <c r="I7" s="15"/>
    </row>
    <row r="8" spans="1:12" ht="9" customHeight="1">
      <c r="A8" s="36"/>
      <c r="B8" s="33"/>
      <c r="C8" s="26" t="s">
        <v>31</v>
      </c>
      <c r="D8" s="27" t="s">
        <v>32</v>
      </c>
      <c r="E8" s="28" t="s">
        <v>33</v>
      </c>
      <c r="F8" s="29">
        <v>940</v>
      </c>
      <c r="G8" s="30">
        <f t="shared" ref="G8:G12" si="1">H8-F8</f>
        <v>28.200000000000045</v>
      </c>
      <c r="H8" s="31">
        <f t="shared" si="0"/>
        <v>968.2</v>
      </c>
      <c r="I8" s="15"/>
    </row>
    <row r="9" spans="1:12" ht="9" customHeight="1">
      <c r="A9" s="36"/>
      <c r="B9" s="33"/>
      <c r="C9" s="26" t="s">
        <v>31</v>
      </c>
      <c r="D9" s="27" t="s">
        <v>32</v>
      </c>
      <c r="E9" s="28" t="s">
        <v>46</v>
      </c>
      <c r="F9" s="29">
        <v>1850</v>
      </c>
      <c r="G9" s="30">
        <f t="shared" si="1"/>
        <v>55.5</v>
      </c>
      <c r="H9" s="31">
        <f t="shared" si="0"/>
        <v>1905.5</v>
      </c>
      <c r="I9" s="15"/>
    </row>
    <row r="10" spans="1:12" ht="9" customHeight="1">
      <c r="A10" s="36"/>
      <c r="B10" s="33"/>
      <c r="C10" s="26" t="s">
        <v>31</v>
      </c>
      <c r="D10" s="27" t="s">
        <v>32</v>
      </c>
      <c r="E10" s="28" t="s">
        <v>47</v>
      </c>
      <c r="F10" s="29">
        <v>1920</v>
      </c>
      <c r="G10" s="30">
        <f t="shared" si="1"/>
        <v>57.600000000000136</v>
      </c>
      <c r="H10" s="31">
        <f t="shared" si="0"/>
        <v>1977.6000000000001</v>
      </c>
      <c r="I10" s="15"/>
    </row>
    <row r="11" spans="1:12" ht="9" customHeight="1">
      <c r="A11" s="36"/>
      <c r="B11" s="33"/>
      <c r="C11" s="26" t="s">
        <v>31</v>
      </c>
      <c r="D11" s="27" t="s">
        <v>32</v>
      </c>
      <c r="E11" s="28" t="s">
        <v>48</v>
      </c>
      <c r="F11" s="29">
        <v>1350</v>
      </c>
      <c r="G11" s="30">
        <f t="shared" si="1"/>
        <v>40.5</v>
      </c>
      <c r="H11" s="31">
        <f t="shared" si="0"/>
        <v>1390.5</v>
      </c>
      <c r="I11" s="15"/>
    </row>
    <row r="12" spans="1:12" ht="9" customHeight="1">
      <c r="A12" s="36"/>
      <c r="B12" s="33"/>
      <c r="C12" s="26" t="s">
        <v>31</v>
      </c>
      <c r="D12" s="27" t="s">
        <v>32</v>
      </c>
      <c r="E12" s="28" t="s">
        <v>49</v>
      </c>
      <c r="F12" s="29">
        <v>505</v>
      </c>
      <c r="G12" s="30">
        <f t="shared" si="1"/>
        <v>15.149999999999977</v>
      </c>
      <c r="H12" s="31">
        <f t="shared" si="0"/>
        <v>520.15</v>
      </c>
      <c r="I12" s="15"/>
    </row>
    <row r="13" spans="1:12" ht="9" customHeight="1">
      <c r="A13" s="36"/>
      <c r="B13" s="33"/>
      <c r="C13" s="26" t="s">
        <v>31</v>
      </c>
      <c r="D13" s="27" t="s">
        <v>34</v>
      </c>
      <c r="E13" s="28" t="s">
        <v>45</v>
      </c>
      <c r="F13" s="29">
        <v>236</v>
      </c>
      <c r="G13" s="30">
        <f t="shared" ref="G13:G48" si="2">H13-F13</f>
        <v>7.0800000000000125</v>
      </c>
      <c r="H13" s="31">
        <f t="shared" ref="H13:H48" si="3">F13*1.03</f>
        <v>243.08</v>
      </c>
    </row>
    <row r="14" spans="1:12" ht="9" customHeight="1">
      <c r="A14" s="36"/>
      <c r="B14" s="33"/>
      <c r="C14" s="26" t="s">
        <v>31</v>
      </c>
      <c r="D14" s="27" t="s">
        <v>34</v>
      </c>
      <c r="E14" s="28" t="s">
        <v>33</v>
      </c>
      <c r="F14" s="29">
        <v>665</v>
      </c>
      <c r="G14" s="30">
        <f t="shared" si="2"/>
        <v>19.950000000000045</v>
      </c>
      <c r="H14" s="31">
        <f t="shared" si="3"/>
        <v>684.95</v>
      </c>
    </row>
    <row r="15" spans="1:12" ht="9" customHeight="1">
      <c r="A15" s="36"/>
      <c r="B15" s="33"/>
      <c r="C15" s="26" t="s">
        <v>31</v>
      </c>
      <c r="D15" s="27" t="s">
        <v>34</v>
      </c>
      <c r="E15" s="28" t="s">
        <v>46</v>
      </c>
      <c r="F15" s="29">
        <v>1310</v>
      </c>
      <c r="G15" s="30">
        <f t="shared" si="2"/>
        <v>39.299999999999955</v>
      </c>
      <c r="H15" s="31">
        <f t="shared" si="3"/>
        <v>1349.3</v>
      </c>
    </row>
    <row r="16" spans="1:12" ht="9" customHeight="1">
      <c r="A16" s="36"/>
      <c r="B16" s="33"/>
      <c r="C16" s="26" t="s">
        <v>31</v>
      </c>
      <c r="D16" s="27" t="s">
        <v>34</v>
      </c>
      <c r="E16" s="28" t="s">
        <v>47</v>
      </c>
      <c r="F16" s="29">
        <v>1058</v>
      </c>
      <c r="G16" s="30">
        <f t="shared" si="2"/>
        <v>31.740000000000009</v>
      </c>
      <c r="H16" s="31">
        <f t="shared" si="3"/>
        <v>1089.74</v>
      </c>
    </row>
    <row r="17" spans="1:8" ht="9" customHeight="1">
      <c r="A17" s="36"/>
      <c r="B17" s="33"/>
      <c r="C17" s="26" t="s">
        <v>31</v>
      </c>
      <c r="D17" s="27" t="s">
        <v>34</v>
      </c>
      <c r="E17" s="28" t="s">
        <v>48</v>
      </c>
      <c r="F17" s="29">
        <v>960</v>
      </c>
      <c r="G17" s="30">
        <f t="shared" si="2"/>
        <v>28.800000000000068</v>
      </c>
      <c r="H17" s="31">
        <f t="shared" si="3"/>
        <v>988.80000000000007</v>
      </c>
    </row>
    <row r="18" spans="1:8" ht="9" customHeight="1">
      <c r="A18" s="36"/>
      <c r="B18" s="33"/>
      <c r="C18" s="26" t="s">
        <v>31</v>
      </c>
      <c r="D18" s="27" t="s">
        <v>34</v>
      </c>
      <c r="E18" s="28" t="s">
        <v>49</v>
      </c>
      <c r="F18" s="29">
        <v>359</v>
      </c>
      <c r="G18" s="30">
        <f t="shared" si="2"/>
        <v>10.769999999999982</v>
      </c>
      <c r="H18" s="31">
        <f t="shared" si="3"/>
        <v>369.77</v>
      </c>
    </row>
    <row r="19" spans="1:8" ht="9" customHeight="1">
      <c r="A19" s="36"/>
      <c r="B19" s="33"/>
      <c r="C19" s="26" t="s">
        <v>31</v>
      </c>
      <c r="D19" s="27" t="s">
        <v>35</v>
      </c>
      <c r="E19" s="28" t="s">
        <v>45</v>
      </c>
      <c r="F19" s="29">
        <v>458</v>
      </c>
      <c r="G19" s="30">
        <f t="shared" si="2"/>
        <v>13.740000000000009</v>
      </c>
      <c r="H19" s="31">
        <f t="shared" si="3"/>
        <v>471.74</v>
      </c>
    </row>
    <row r="20" spans="1:8" ht="9" customHeight="1">
      <c r="A20" s="36"/>
      <c r="B20" s="33"/>
      <c r="C20" s="26" t="s">
        <v>31</v>
      </c>
      <c r="D20" s="27" t="s">
        <v>35</v>
      </c>
      <c r="E20" s="28" t="s">
        <v>33</v>
      </c>
      <c r="F20" s="29">
        <v>1295</v>
      </c>
      <c r="G20" s="30">
        <f t="shared" si="2"/>
        <v>38.850000000000136</v>
      </c>
      <c r="H20" s="31">
        <f t="shared" si="3"/>
        <v>1333.8500000000001</v>
      </c>
    </row>
    <row r="21" spans="1:8" ht="9" customHeight="1">
      <c r="A21" s="36"/>
      <c r="B21" s="33"/>
      <c r="C21" s="26" t="s">
        <v>31</v>
      </c>
      <c r="D21" s="27" t="s">
        <v>35</v>
      </c>
      <c r="E21" s="28" t="s">
        <v>46</v>
      </c>
      <c r="F21" s="29">
        <v>2545</v>
      </c>
      <c r="G21" s="30">
        <f t="shared" si="2"/>
        <v>76.349999999999909</v>
      </c>
      <c r="H21" s="31">
        <f t="shared" si="3"/>
        <v>2621.35</v>
      </c>
    </row>
    <row r="22" spans="1:8" ht="9" customHeight="1">
      <c r="A22" s="36"/>
      <c r="B22" s="33"/>
      <c r="C22" s="26" t="s">
        <v>31</v>
      </c>
      <c r="D22" s="27" t="s">
        <v>35</v>
      </c>
      <c r="E22" s="28" t="s">
        <v>47</v>
      </c>
      <c r="F22" s="29">
        <v>2640</v>
      </c>
      <c r="G22" s="30">
        <f t="shared" si="2"/>
        <v>79.200000000000273</v>
      </c>
      <c r="H22" s="31">
        <f t="shared" si="3"/>
        <v>2719.2000000000003</v>
      </c>
    </row>
    <row r="23" spans="1:8" ht="9" customHeight="1">
      <c r="A23" s="36"/>
      <c r="B23" s="33"/>
      <c r="C23" s="26" t="s">
        <v>31</v>
      </c>
      <c r="D23" s="27" t="s">
        <v>35</v>
      </c>
      <c r="E23" s="28" t="s">
        <v>48</v>
      </c>
      <c r="F23" s="29">
        <v>1865</v>
      </c>
      <c r="G23" s="30">
        <f t="shared" si="2"/>
        <v>55.950000000000045</v>
      </c>
      <c r="H23" s="31">
        <f t="shared" si="3"/>
        <v>1920.95</v>
      </c>
    </row>
    <row r="24" spans="1:8" ht="9" customHeight="1">
      <c r="A24" s="36"/>
      <c r="B24" s="33"/>
      <c r="C24" s="26" t="s">
        <v>31</v>
      </c>
      <c r="D24" s="27" t="s">
        <v>35</v>
      </c>
      <c r="E24" s="28" t="s">
        <v>49</v>
      </c>
      <c r="F24" s="29">
        <v>698</v>
      </c>
      <c r="G24" s="30">
        <f t="shared" si="2"/>
        <v>20.940000000000055</v>
      </c>
      <c r="H24" s="31">
        <f t="shared" si="3"/>
        <v>718.94</v>
      </c>
    </row>
    <row r="25" spans="1:8" ht="9" customHeight="1">
      <c r="A25" s="36"/>
      <c r="B25" s="33"/>
      <c r="C25" s="26" t="s">
        <v>31</v>
      </c>
      <c r="D25" s="27" t="s">
        <v>36</v>
      </c>
      <c r="E25" s="28" t="s">
        <v>45</v>
      </c>
      <c r="F25" s="29">
        <v>360</v>
      </c>
      <c r="G25" s="30">
        <f t="shared" si="2"/>
        <v>10.800000000000011</v>
      </c>
      <c r="H25" s="31">
        <f t="shared" si="3"/>
        <v>370.8</v>
      </c>
    </row>
    <row r="26" spans="1:8" ht="9" customHeight="1">
      <c r="A26" s="36"/>
      <c r="B26" s="33"/>
      <c r="C26" s="26" t="s">
        <v>31</v>
      </c>
      <c r="D26" s="27" t="s">
        <v>36</v>
      </c>
      <c r="E26" s="28" t="s">
        <v>33</v>
      </c>
      <c r="F26" s="29">
        <v>1015</v>
      </c>
      <c r="G26" s="30">
        <f t="shared" si="2"/>
        <v>30.450000000000045</v>
      </c>
      <c r="H26" s="31">
        <f t="shared" si="3"/>
        <v>1045.45</v>
      </c>
    </row>
    <row r="27" spans="1:8" ht="9" customHeight="1">
      <c r="A27" s="36"/>
      <c r="B27" s="33"/>
      <c r="C27" s="26" t="s">
        <v>31</v>
      </c>
      <c r="D27" s="27" t="s">
        <v>36</v>
      </c>
      <c r="E27" s="28" t="s">
        <v>46</v>
      </c>
      <c r="F27" s="29">
        <v>1995</v>
      </c>
      <c r="G27" s="30">
        <f t="shared" si="2"/>
        <v>59.849999999999909</v>
      </c>
      <c r="H27" s="31">
        <f t="shared" si="3"/>
        <v>2054.85</v>
      </c>
    </row>
    <row r="28" spans="1:8" ht="9" customHeight="1">
      <c r="A28" s="36"/>
      <c r="B28" s="33"/>
      <c r="C28" s="26" t="s">
        <v>31</v>
      </c>
      <c r="D28" s="27" t="s">
        <v>36</v>
      </c>
      <c r="E28" s="28" t="s">
        <v>47</v>
      </c>
      <c r="F28" s="29">
        <v>2070</v>
      </c>
      <c r="G28" s="30">
        <f t="shared" si="2"/>
        <v>62.099999999999909</v>
      </c>
      <c r="H28" s="31">
        <f t="shared" si="3"/>
        <v>2132.1</v>
      </c>
    </row>
    <row r="29" spans="1:8" ht="9" customHeight="1">
      <c r="A29" s="36"/>
      <c r="B29" s="33"/>
      <c r="C29" s="26" t="s">
        <v>31</v>
      </c>
      <c r="D29" s="27" t="s">
        <v>36</v>
      </c>
      <c r="E29" s="28" t="s">
        <v>48</v>
      </c>
      <c r="F29" s="29">
        <v>1460</v>
      </c>
      <c r="G29" s="30">
        <f t="shared" si="2"/>
        <v>43.799999999999955</v>
      </c>
      <c r="H29" s="31">
        <f t="shared" si="3"/>
        <v>1503.8</v>
      </c>
    </row>
    <row r="30" spans="1:8" ht="9" customHeight="1">
      <c r="A30" s="36"/>
      <c r="B30" s="33"/>
      <c r="C30" s="26" t="s">
        <v>31</v>
      </c>
      <c r="D30" s="27" t="s">
        <v>36</v>
      </c>
      <c r="E30" s="28" t="s">
        <v>49</v>
      </c>
      <c r="F30" s="29">
        <v>546</v>
      </c>
      <c r="G30" s="30">
        <f t="shared" si="2"/>
        <v>16.379999999999995</v>
      </c>
      <c r="H30" s="31">
        <f t="shared" si="3"/>
        <v>562.38</v>
      </c>
    </row>
    <row r="31" spans="1:8" ht="9" customHeight="1">
      <c r="A31" s="36"/>
      <c r="B31" s="33"/>
      <c r="C31" s="26" t="s">
        <v>37</v>
      </c>
      <c r="D31" s="27" t="s">
        <v>38</v>
      </c>
      <c r="E31" s="28" t="s">
        <v>39</v>
      </c>
      <c r="F31" s="29">
        <v>32</v>
      </c>
      <c r="G31" s="30">
        <f t="shared" si="2"/>
        <v>0.96000000000000085</v>
      </c>
      <c r="H31" s="31">
        <f t="shared" si="3"/>
        <v>32.96</v>
      </c>
    </row>
    <row r="32" spans="1:8" ht="9" customHeight="1">
      <c r="A32" s="36"/>
      <c r="B32" s="33"/>
      <c r="C32" s="26" t="s">
        <v>37</v>
      </c>
      <c r="D32" s="27" t="s">
        <v>50</v>
      </c>
      <c r="E32" s="28" t="s">
        <v>40</v>
      </c>
      <c r="F32" s="29">
        <v>90</v>
      </c>
      <c r="G32" s="30">
        <f t="shared" si="2"/>
        <v>2.7000000000000028</v>
      </c>
      <c r="H32" s="31">
        <f t="shared" si="3"/>
        <v>92.7</v>
      </c>
    </row>
    <row r="33" spans="1:8" ht="9" customHeight="1">
      <c r="A33" s="36"/>
      <c r="B33" s="33"/>
      <c r="C33" s="26" t="s">
        <v>37</v>
      </c>
      <c r="D33" s="27" t="s">
        <v>50</v>
      </c>
      <c r="E33" s="28" t="s">
        <v>41</v>
      </c>
      <c r="F33" s="29">
        <v>118</v>
      </c>
      <c r="G33" s="30">
        <f t="shared" si="2"/>
        <v>3.5400000000000063</v>
      </c>
      <c r="H33" s="31">
        <f t="shared" si="3"/>
        <v>121.54</v>
      </c>
    </row>
    <row r="34" spans="1:8" ht="9" customHeight="1">
      <c r="A34" s="36"/>
      <c r="B34" s="33"/>
      <c r="C34" s="26" t="s">
        <v>37</v>
      </c>
      <c r="D34" s="27" t="s">
        <v>50</v>
      </c>
      <c r="E34" s="28" t="s">
        <v>42</v>
      </c>
      <c r="F34" s="29">
        <v>104</v>
      </c>
      <c r="G34" s="30">
        <f t="shared" si="2"/>
        <v>3.1200000000000045</v>
      </c>
      <c r="H34" s="31">
        <f t="shared" si="3"/>
        <v>107.12</v>
      </c>
    </row>
    <row r="35" spans="1:8" ht="9" customHeight="1">
      <c r="A35" s="36"/>
      <c r="B35" s="33"/>
      <c r="C35" s="26" t="s">
        <v>37</v>
      </c>
      <c r="D35" s="27" t="s">
        <v>50</v>
      </c>
      <c r="E35" s="28" t="s">
        <v>43</v>
      </c>
      <c r="F35" s="29">
        <v>58</v>
      </c>
      <c r="G35" s="30">
        <f t="shared" si="2"/>
        <v>1.740000000000002</v>
      </c>
      <c r="H35" s="31">
        <f t="shared" si="3"/>
        <v>59.74</v>
      </c>
    </row>
    <row r="36" spans="1:8" ht="9" customHeight="1">
      <c r="A36" s="36"/>
      <c r="B36" s="33"/>
      <c r="C36" s="26" t="s">
        <v>37</v>
      </c>
      <c r="D36" s="27" t="s">
        <v>51</v>
      </c>
      <c r="E36" s="28" t="s">
        <v>44</v>
      </c>
      <c r="F36" s="29">
        <v>21</v>
      </c>
      <c r="G36" s="30">
        <f t="shared" si="2"/>
        <v>0.62999999999999901</v>
      </c>
      <c r="H36" s="31">
        <f t="shared" si="3"/>
        <v>21.63</v>
      </c>
    </row>
    <row r="37" spans="1:8" ht="9" customHeight="1">
      <c r="A37" s="36"/>
      <c r="B37" s="33"/>
      <c r="C37" s="26" t="s">
        <v>37</v>
      </c>
      <c r="D37" s="27" t="s">
        <v>52</v>
      </c>
      <c r="E37" s="28" t="s">
        <v>39</v>
      </c>
      <c r="F37" s="29">
        <v>42</v>
      </c>
      <c r="G37" s="30">
        <f t="shared" si="2"/>
        <v>1.259999999999998</v>
      </c>
      <c r="H37" s="31">
        <f t="shared" si="3"/>
        <v>43.26</v>
      </c>
    </row>
    <row r="38" spans="1:8" ht="9" customHeight="1">
      <c r="A38" s="36"/>
      <c r="B38" s="33"/>
      <c r="C38" s="26" t="s">
        <v>37</v>
      </c>
      <c r="D38" s="27" t="s">
        <v>53</v>
      </c>
      <c r="E38" s="28" t="s">
        <v>40</v>
      </c>
      <c r="F38" s="29">
        <v>115</v>
      </c>
      <c r="G38" s="30">
        <f t="shared" si="2"/>
        <v>3.4500000000000028</v>
      </c>
      <c r="H38" s="31">
        <f t="shared" si="3"/>
        <v>118.45</v>
      </c>
    </row>
    <row r="39" spans="1:8" ht="9" customHeight="1">
      <c r="A39" s="36"/>
      <c r="B39" s="33"/>
      <c r="C39" s="26" t="s">
        <v>37</v>
      </c>
      <c r="D39" s="27" t="s">
        <v>53</v>
      </c>
      <c r="E39" s="28" t="s">
        <v>41</v>
      </c>
      <c r="F39" s="29">
        <v>157</v>
      </c>
      <c r="G39" s="30">
        <f t="shared" si="2"/>
        <v>4.710000000000008</v>
      </c>
      <c r="H39" s="31">
        <f t="shared" si="3"/>
        <v>161.71</v>
      </c>
    </row>
    <row r="40" spans="1:8" ht="9" customHeight="1">
      <c r="A40" s="36"/>
      <c r="B40" s="33"/>
      <c r="C40" s="26" t="s">
        <v>37</v>
      </c>
      <c r="D40" s="27" t="s">
        <v>53</v>
      </c>
      <c r="E40" s="28" t="s">
        <v>42</v>
      </c>
      <c r="F40" s="29">
        <v>137</v>
      </c>
      <c r="G40" s="30">
        <f t="shared" si="2"/>
        <v>4.1100000000000136</v>
      </c>
      <c r="H40" s="31">
        <f t="shared" si="3"/>
        <v>141.11000000000001</v>
      </c>
    </row>
    <row r="41" spans="1:8" ht="9" customHeight="1">
      <c r="A41" s="36"/>
      <c r="B41" s="33"/>
      <c r="C41" s="26" t="s">
        <v>37</v>
      </c>
      <c r="D41" s="27" t="s">
        <v>53</v>
      </c>
      <c r="E41" s="28" t="s">
        <v>43</v>
      </c>
      <c r="F41" s="29">
        <v>74</v>
      </c>
      <c r="G41" s="30">
        <f t="shared" si="2"/>
        <v>2.2199999999999989</v>
      </c>
      <c r="H41" s="31">
        <f t="shared" si="3"/>
        <v>76.22</v>
      </c>
    </row>
    <row r="42" spans="1:8" ht="9" customHeight="1">
      <c r="A42" s="36"/>
      <c r="B42" s="33"/>
      <c r="C42" s="26" t="s">
        <v>37</v>
      </c>
      <c r="D42" s="27" t="s">
        <v>52</v>
      </c>
      <c r="E42" s="28" t="s">
        <v>44</v>
      </c>
      <c r="F42" s="29">
        <v>26</v>
      </c>
      <c r="G42" s="30">
        <f t="shared" si="2"/>
        <v>0.78000000000000114</v>
      </c>
      <c r="H42" s="31">
        <f t="shared" si="3"/>
        <v>26.78</v>
      </c>
    </row>
    <row r="43" spans="1:8" ht="9" customHeight="1">
      <c r="A43" s="36"/>
      <c r="B43" s="33"/>
      <c r="C43" s="26" t="s">
        <v>37</v>
      </c>
      <c r="D43" s="27" t="s">
        <v>54</v>
      </c>
      <c r="E43" s="28" t="s">
        <v>39</v>
      </c>
      <c r="F43" s="29">
        <v>53</v>
      </c>
      <c r="G43" s="30">
        <f t="shared" si="2"/>
        <v>1.5900000000000034</v>
      </c>
      <c r="H43" s="31">
        <f t="shared" si="3"/>
        <v>54.59</v>
      </c>
    </row>
    <row r="44" spans="1:8" ht="9" customHeight="1">
      <c r="A44" s="36"/>
      <c r="B44" s="33"/>
      <c r="C44" s="26" t="s">
        <v>37</v>
      </c>
      <c r="D44" s="27" t="s">
        <v>55</v>
      </c>
      <c r="E44" s="28" t="s">
        <v>40</v>
      </c>
      <c r="F44" s="29">
        <v>147</v>
      </c>
      <c r="G44" s="30">
        <f t="shared" si="2"/>
        <v>4.4099999999999966</v>
      </c>
      <c r="H44" s="31">
        <f t="shared" si="3"/>
        <v>151.41</v>
      </c>
    </row>
    <row r="45" spans="1:8" ht="9" customHeight="1">
      <c r="A45" s="36"/>
      <c r="B45" s="33"/>
      <c r="C45" s="26" t="s">
        <v>37</v>
      </c>
      <c r="D45" s="27" t="s">
        <v>55</v>
      </c>
      <c r="E45" s="28" t="s">
        <v>41</v>
      </c>
      <c r="F45" s="29">
        <v>198</v>
      </c>
      <c r="G45" s="30">
        <f t="shared" si="2"/>
        <v>5.9399999999999977</v>
      </c>
      <c r="H45" s="31">
        <f t="shared" si="3"/>
        <v>203.94</v>
      </c>
    </row>
    <row r="46" spans="1:8" ht="9" customHeight="1">
      <c r="A46" s="36"/>
      <c r="B46" s="33"/>
      <c r="C46" s="26" t="s">
        <v>37</v>
      </c>
      <c r="D46" s="27" t="s">
        <v>55</v>
      </c>
      <c r="E46" s="28" t="s">
        <v>42</v>
      </c>
      <c r="F46" s="29">
        <v>171</v>
      </c>
      <c r="G46" s="30">
        <f t="shared" si="2"/>
        <v>5.1299999999999955</v>
      </c>
      <c r="H46" s="31">
        <f t="shared" si="3"/>
        <v>176.13</v>
      </c>
    </row>
    <row r="47" spans="1:8" ht="9" customHeight="1">
      <c r="A47" s="36"/>
      <c r="B47" s="33"/>
      <c r="C47" s="26" t="s">
        <v>37</v>
      </c>
      <c r="D47" s="27" t="s">
        <v>55</v>
      </c>
      <c r="E47" s="28" t="s">
        <v>43</v>
      </c>
      <c r="F47" s="29">
        <v>94</v>
      </c>
      <c r="G47" s="30">
        <f t="shared" si="2"/>
        <v>2.8200000000000074</v>
      </c>
      <c r="H47" s="31">
        <f t="shared" si="3"/>
        <v>96.820000000000007</v>
      </c>
    </row>
    <row r="48" spans="1:8" ht="9" customHeight="1">
      <c r="A48" s="37"/>
      <c r="B48" s="34"/>
      <c r="C48" s="26" t="s">
        <v>37</v>
      </c>
      <c r="D48" s="27" t="s">
        <v>54</v>
      </c>
      <c r="E48" s="28" t="s">
        <v>44</v>
      </c>
      <c r="F48" s="29">
        <v>32</v>
      </c>
      <c r="G48" s="30">
        <f t="shared" si="2"/>
        <v>0.96000000000000085</v>
      </c>
      <c r="H48" s="31">
        <f t="shared" si="3"/>
        <v>32.96</v>
      </c>
    </row>
    <row r="49" spans="6:6">
      <c r="F49" s="5">
        <f>SUM(F7:F48)</f>
        <v>30102</v>
      </c>
    </row>
  </sheetData>
  <mergeCells count="8">
    <mergeCell ref="A1:L1"/>
    <mergeCell ref="A2:L2"/>
    <mergeCell ref="E3:F3"/>
    <mergeCell ref="G3:L4"/>
    <mergeCell ref="E4:F4"/>
    <mergeCell ref="C4:D4"/>
    <mergeCell ref="B7:B48"/>
    <mergeCell ref="A7:A48"/>
  </mergeCells>
  <phoneticPr fontId="14" type="noConversion"/>
  <pageMargins left="0" right="0" top="0" bottom="0" header="0.31496062992125984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23" sqref="J23"/>
    </sheetView>
  </sheetViews>
  <sheetFormatPr defaultRowHeight="13.5"/>
  <sheetData/>
  <phoneticPr fontId="14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#350905 </vt:lpstr>
      <vt:lpstr>Sheet1</vt:lpstr>
      <vt:lpstr>'#350905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2024-04-15T07:38:45Z</cp:lastPrinted>
  <dcterms:created xsi:type="dcterms:W3CDTF">2017-02-25T05:34:00Z</dcterms:created>
  <dcterms:modified xsi:type="dcterms:W3CDTF">2024-04-15T07:38:47Z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