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4-9" sheetId="1" r:id="rId1"/>
    <sheet name="4-10" sheetId="2" r:id="rId2"/>
    <sheet name="4-1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<sst xmlns="http://schemas.openxmlformats.org/spreadsheetml/2006/main" count="122" uniqueCount="55">
  <si>
    <t>（ruihengPackaging Delivery List）</t>
  </si>
  <si>
    <t>Shipping Date 发货日期: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</si>
  <si>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 153 043 450 9519</t>
    </r>
  </si>
  <si>
    <t>德诺鸿地址   扬州市江都区宜陵工业园区  张亚   13782231404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</si>
  <si>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</si>
  <si>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</si>
  <si>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</si>
  <si>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</si>
  <si>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</si>
  <si>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</si>
  <si>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</si>
  <si>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</si>
  <si>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</si>
  <si>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</si>
  <si>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</si>
  <si>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</si>
  <si>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</si>
  <si>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</si>
  <si>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</si>
  <si>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</si>
  <si>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</si>
  <si>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</si>
  <si>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</si>
  <si>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</si>
  <si>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</si>
  <si>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401607-CORR</t>
  </si>
  <si>
    <t>EBE415172LBD</t>
  </si>
  <si>
    <t>737899718890</t>
  </si>
  <si>
    <t>2/1</t>
  </si>
  <si>
    <t>26.5KG</t>
  </si>
  <si>
    <t xml:space="preserve">27.2KG </t>
  </si>
  <si>
    <t>37cmx36cmx25cm</t>
  </si>
  <si>
    <t>401623-CORR</t>
  </si>
  <si>
    <t>27.5KG</t>
  </si>
  <si>
    <t xml:space="preserve">27.9KG 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</si>
  <si>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 153 043 450 9616</t>
    </r>
  </si>
  <si>
    <t>737899718883</t>
  </si>
  <si>
    <t>27.2kg</t>
  </si>
  <si>
    <t>27.9kg</t>
  </si>
  <si>
    <t>4-1</t>
  </si>
  <si>
    <t>EBE415173MBD</t>
  </si>
  <si>
    <t>737899718944</t>
  </si>
  <si>
    <t>4-2</t>
  </si>
  <si>
    <t>21.6kg</t>
  </si>
  <si>
    <t>22.3kg</t>
  </si>
  <si>
    <t>4-3</t>
  </si>
  <si>
    <t>26.5kg</t>
  </si>
  <si>
    <t>4-4</t>
  </si>
  <si>
    <t>21kg</t>
  </si>
  <si>
    <t>21.7kg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</si>
  <si>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 153 043 451 0141</t>
    </r>
  </si>
  <si>
    <t>浙江湖州德清武康镇经济开发区长虹东街878号4幢厂房1楼，唐文辉，13755835578。</t>
  </si>
  <si>
    <t>HMS.Sticker-Mailer</t>
  </si>
  <si>
    <t>33*24*23</t>
  </si>
  <si>
    <t>HMS.Sticker-TissuePaper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</si>
</sst>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5" fillId="2" borderId="1" xfId="0" applyNumberFormat="1" applyFont="1" applyFill="1" applyBorder="1" applyAlignment="1">
      <alignment vertical="center"/>
    </xf>
    <xf numFmtId="177" fontId="15" fillId="2" borderId="2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177" fontId="15" fillId="2" borderId="3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177" fontId="15" fillId="2" borderId="4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77" fontId="15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7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/>
    </xf>
    <xf numFmtId="177" fontId="15" fillId="3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7" fontId="15" fillId="3" borderId="5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77" fontId="15" fillId="3" borderId="7" xfId="0" applyNumberFormat="1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177" fontId="15" fillId="3" borderId="8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177" fontId="15" fillId="3" borderId="1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58" fontId="15" fillId="3" borderId="2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quotePrefix="1">
      <alignment horizontal="center" vertical="center" wrapText="1"/>
    </xf>
    <xf numFmtId="0" fontId="15" fillId="3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A1" sqref="$A1:$XFD1048576"/>
    </sheetView>
  </sheetViews>
  <sheetFormatPr defaultColWidth="9" defaultRowHeight="13.5"/>
  <cols>
    <col min="1" max="1" width="12.625" customWidth="1"/>
    <col min="2" max="2" width="13.875" customWidth="1"/>
    <col min="4" max="4" width="10.625" customWidth="1"/>
    <col min="6" max="6" width="8.75" customWidth="1"/>
    <col min="8" max="8" width="11.625"/>
    <col min="10" max="10" width="10.75" customWidth="1"/>
    <col min="11" max="11" width="16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45391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5" t="s">
        <v>22</v>
      </c>
      <c r="J7" s="45" t="s">
        <v>23</v>
      </c>
      <c r="K7" s="46" t="s">
        <v>24</v>
      </c>
    </row>
    <row r="8" spans="1:11">
      <c r="A8" s="58" t="s">
        <v>25</v>
      </c>
      <c r="B8" s="59" t="s">
        <v>26</v>
      </c>
      <c r="C8" s="113" t="s">
        <v>27</v>
      </c>
      <c r="D8" s="60"/>
      <c r="E8" s="61">
        <v>63936</v>
      </c>
      <c r="F8" s="62">
        <f>E8*1.03</f>
        <v>65854.08</v>
      </c>
      <c r="G8" s="111"/>
      <c r="H8" s="66" t="s">
        <v>28</v>
      </c>
      <c r="I8" s="63" t="s">
        <v>29</v>
      </c>
      <c r="J8" s="63" t="s">
        <v>30</v>
      </c>
      <c r="K8" s="105" t="s">
        <v>31</v>
      </c>
    </row>
    <row r="9" spans="1:11">
      <c r="A9" s="58"/>
      <c r="B9" s="59"/>
      <c r="C9" s="58"/>
      <c r="D9" s="60"/>
      <c r="E9" s="61"/>
      <c r="F9" s="64"/>
      <c r="G9" s="65"/>
      <c r="H9" s="67"/>
      <c r="I9" s="65"/>
      <c r="J9" s="65"/>
      <c r="K9" s="106"/>
    </row>
    <row r="10" spans="1:11">
      <c r="A10" s="58"/>
      <c r="B10" s="59"/>
      <c r="C10" s="58"/>
      <c r="D10" s="60"/>
      <c r="E10" s="61"/>
      <c r="F10" s="64"/>
      <c r="G10" s="65"/>
      <c r="H10" s="67"/>
      <c r="I10" s="65"/>
      <c r="J10" s="65"/>
      <c r="K10" s="106"/>
    </row>
    <row r="11" spans="1:11">
      <c r="A11" s="58"/>
      <c r="B11" s="59"/>
      <c r="C11" s="58"/>
      <c r="D11" s="60"/>
      <c r="E11" s="61"/>
      <c r="F11" s="64"/>
      <c r="G11" s="65"/>
      <c r="H11" s="67"/>
      <c r="I11" s="65"/>
      <c r="J11" s="65"/>
      <c r="K11" s="106"/>
    </row>
    <row r="12" spans="1:11">
      <c r="A12" s="58"/>
      <c r="B12" s="59"/>
      <c r="C12" s="58"/>
      <c r="D12" s="60"/>
      <c r="E12" s="61"/>
      <c r="F12" s="64"/>
      <c r="G12" s="65"/>
      <c r="H12" s="67"/>
      <c r="I12" s="65"/>
      <c r="J12" s="65"/>
      <c r="K12" s="106"/>
    </row>
    <row r="13" spans="1:11">
      <c r="A13" s="58"/>
      <c r="B13" s="59"/>
      <c r="C13" s="58"/>
      <c r="D13" s="60"/>
      <c r="E13" s="61"/>
      <c r="F13" s="68"/>
      <c r="G13" s="69"/>
      <c r="H13" s="70"/>
      <c r="I13" s="69"/>
      <c r="J13" s="69"/>
      <c r="K13" s="107"/>
    </row>
    <row r="14" spans="1:11">
      <c r="A14" s="58" t="s">
        <v>32</v>
      </c>
      <c r="B14" s="59" t="s">
        <v>26</v>
      </c>
      <c r="C14" s="114" t="s">
        <v>27</v>
      </c>
      <c r="D14" s="60"/>
      <c r="E14" s="60">
        <v>65664</v>
      </c>
      <c r="F14" s="62">
        <f>E14*1.03</f>
        <v>67633.92</v>
      </c>
      <c r="G14" s="60"/>
      <c r="H14" s="111">
        <v>45324</v>
      </c>
      <c r="I14" s="63" t="s">
        <v>33</v>
      </c>
      <c r="J14" s="63" t="s">
        <v>34</v>
      </c>
      <c r="K14" s="105" t="s">
        <v>31</v>
      </c>
    </row>
    <row r="15" spans="1:11">
      <c r="A15" s="58"/>
      <c r="B15" s="59"/>
      <c r="C15" s="112"/>
      <c r="D15" s="60"/>
      <c r="E15" s="60"/>
      <c r="F15" s="64"/>
      <c r="G15" s="60"/>
      <c r="H15" s="65"/>
      <c r="I15" s="65"/>
      <c r="J15" s="65"/>
      <c r="K15" s="106"/>
    </row>
    <row r="16" spans="1:11">
      <c r="A16" s="58"/>
      <c r="B16" s="59"/>
      <c r="C16" s="112"/>
      <c r="D16" s="60"/>
      <c r="E16" s="60"/>
      <c r="F16" s="64"/>
      <c r="G16" s="60"/>
      <c r="H16" s="65"/>
      <c r="I16" s="65"/>
      <c r="J16" s="65"/>
      <c r="K16" s="106"/>
    </row>
    <row r="17" spans="1:11">
      <c r="A17" s="58"/>
      <c r="B17" s="59"/>
      <c r="C17" s="112"/>
      <c r="D17" s="60"/>
      <c r="E17" s="60"/>
      <c r="F17" s="64"/>
      <c r="G17" s="60"/>
      <c r="H17" s="65"/>
      <c r="I17" s="65"/>
      <c r="J17" s="65"/>
      <c r="K17" s="106"/>
    </row>
    <row r="18" spans="1:11">
      <c r="A18" s="58"/>
      <c r="B18" s="59"/>
      <c r="C18" s="112"/>
      <c r="D18" s="60"/>
      <c r="E18" s="60"/>
      <c r="F18" s="64"/>
      <c r="G18" s="60"/>
      <c r="H18" s="65"/>
      <c r="I18" s="65"/>
      <c r="J18" s="65"/>
      <c r="K18" s="106"/>
    </row>
    <row r="19" spans="1:11">
      <c r="A19" s="58"/>
      <c r="B19" s="59"/>
      <c r="C19" s="112"/>
      <c r="D19" s="60"/>
      <c r="E19" s="60"/>
      <c r="F19" s="64"/>
      <c r="G19" s="60"/>
      <c r="H19" s="65"/>
      <c r="I19" s="69"/>
      <c r="J19" s="69"/>
      <c r="K19" s="107"/>
    </row>
    <row r="20" spans="1:11">
      <c r="A20" s="58"/>
      <c r="B20" s="59"/>
      <c r="C20" s="112"/>
      <c r="D20" s="60"/>
      <c r="E20" s="60"/>
      <c r="F20" s="68"/>
      <c r="G20" s="60"/>
      <c r="H20" s="69"/>
      <c r="I20" s="60"/>
      <c r="J20" s="60"/>
      <c r="K20" s="108"/>
    </row>
    <row r="21" ht="15" spans="1:11">
      <c r="A21" s="58"/>
      <c r="B21" s="59"/>
      <c r="C21" s="58"/>
      <c r="D21" s="60"/>
      <c r="E21" s="60"/>
      <c r="F21" s="60"/>
      <c r="G21" s="60"/>
      <c r="H21" s="60"/>
      <c r="I21" s="60"/>
      <c r="J21" s="60"/>
      <c r="K21" s="108"/>
    </row>
    <row r="22" spans="1:11">
      <c r="A22" s="58"/>
      <c r="B22" s="59"/>
      <c r="C22" s="58"/>
      <c r="D22" s="60"/>
      <c r="E22" s="60"/>
      <c r="F22" s="60"/>
      <c r="G22" s="60"/>
      <c r="H22" s="60"/>
      <c r="I22" s="60"/>
      <c r="J22" s="60"/>
      <c r="K22" s="108"/>
    </row>
    <row r="23" spans="1:11">
      <c r="A23" s="58"/>
      <c r="B23" s="59"/>
      <c r="C23" s="58"/>
      <c r="D23" s="60"/>
      <c r="E23" s="60"/>
      <c r="F23" s="60"/>
      <c r="G23" s="60"/>
      <c r="H23" s="60"/>
      <c r="I23" s="60"/>
      <c r="J23" s="60"/>
      <c r="K23" s="108"/>
    </row>
    <row r="24" spans="1:11">
      <c r="A24" s="58"/>
      <c r="B24" s="59"/>
      <c r="C24" s="58"/>
      <c r="D24" s="60"/>
      <c r="E24" s="60"/>
      <c r="F24" s="60"/>
      <c r="G24" s="60"/>
      <c r="H24" s="60"/>
      <c r="I24" s="60"/>
      <c r="J24" s="60"/>
      <c r="K24" s="108"/>
    </row>
    <row r="25" spans="1:11">
      <c r="A25" s="58"/>
      <c r="B25" s="59"/>
      <c r="C25" s="58"/>
      <c r="D25" s="60"/>
      <c r="E25" s="60"/>
      <c r="F25" s="60"/>
      <c r="G25" s="60"/>
      <c r="H25" s="60"/>
      <c r="I25" s="60"/>
      <c r="J25" s="60"/>
      <c r="K25" s="108"/>
    </row>
    <row r="26" spans="1:11">
      <c r="A26" s="58"/>
      <c r="B26" s="59"/>
      <c r="C26" s="58"/>
      <c r="D26" s="60"/>
      <c r="E26" s="60"/>
      <c r="F26" s="60"/>
      <c r="G26" s="60"/>
      <c r="H26" s="60"/>
      <c r="I26" s="60"/>
      <c r="J26" s="60"/>
      <c r="K26" s="108"/>
    </row>
    <row r="27" spans="1:11">
      <c r="A27" s="58"/>
      <c r="B27" s="59"/>
      <c r="C27" s="58"/>
      <c r="D27" s="60"/>
      <c r="E27" s="60"/>
      <c r="F27" s="60"/>
      <c r="G27" s="60"/>
      <c r="H27" s="60"/>
      <c r="I27" s="60"/>
      <c r="J27" s="60"/>
      <c r="K27" s="108"/>
    </row>
    <row r="28" spans="1:11">
      <c r="A28" s="58"/>
      <c r="B28" s="59"/>
      <c r="C28" s="58"/>
      <c r="D28" s="60"/>
      <c r="E28" s="60"/>
      <c r="F28" s="60"/>
      <c r="G28" s="60"/>
      <c r="H28" s="60"/>
      <c r="I28" s="60"/>
      <c r="J28" s="60"/>
      <c r="K28" s="108"/>
    </row>
    <row r="29" spans="1:11">
      <c r="A29" s="58"/>
      <c r="B29" s="59"/>
      <c r="C29" s="58"/>
      <c r="D29" s="60"/>
      <c r="E29" s="60"/>
      <c r="F29" s="60"/>
      <c r="G29" s="60"/>
      <c r="H29" s="60"/>
      <c r="I29" s="60"/>
      <c r="J29" s="60"/>
      <c r="K29" s="108"/>
    </row>
    <row r="30" spans="1:11">
      <c r="A30" s="58"/>
      <c r="B30" s="59"/>
      <c r="C30" s="58"/>
      <c r="D30" s="60"/>
      <c r="E30" s="60"/>
      <c r="F30" s="60"/>
      <c r="G30" s="60"/>
      <c r="H30" s="60"/>
      <c r="I30" s="60"/>
      <c r="J30" s="60"/>
      <c r="K30" s="108"/>
    </row>
    <row r="31" spans="1:11">
      <c r="A31" s="58"/>
      <c r="B31" s="59"/>
      <c r="C31" s="58"/>
      <c r="D31" s="60"/>
      <c r="E31" s="60"/>
      <c r="F31" s="60"/>
      <c r="G31" s="60"/>
      <c r="H31" s="60"/>
      <c r="I31" s="60"/>
      <c r="J31" s="60"/>
      <c r="K31" s="108"/>
    </row>
    <row r="32" ht="15" spans="1:11">
      <c r="A32" s="58"/>
      <c r="B32" s="59"/>
      <c r="C32" s="58"/>
      <c r="D32" s="60"/>
      <c r="E32" s="60"/>
      <c r="F32" s="60"/>
      <c r="G32" s="60"/>
      <c r="H32" s="60"/>
      <c r="I32" s="60"/>
      <c r="J32" s="60"/>
      <c r="K32" s="109"/>
    </row>
    <row r="33" ht="15" spans="1:11">
      <c r="A33" s="58"/>
      <c r="B33" s="59"/>
      <c r="C33" s="58"/>
      <c r="D33" s="60"/>
      <c r="E33" s="60"/>
      <c r="F33" s="60"/>
      <c r="G33" s="60"/>
      <c r="H33" s="60"/>
      <c r="I33" s="60"/>
      <c r="J33" s="60"/>
      <c r="K33" s="109"/>
    </row>
    <row r="34" spans="1:11">
      <c r="A34" s="100"/>
      <c r="B34" s="100"/>
      <c r="C34" s="100"/>
      <c r="D34" s="100"/>
      <c r="E34" s="100">
        <f>SUM(E8:E33)</f>
        <v>129600</v>
      </c>
      <c r="F34" s="100"/>
      <c r="G34" s="101">
        <f>SUM(G8:G33)</f>
        <v>0</v>
      </c>
      <c r="H34" s="100">
        <v>38</v>
      </c>
      <c r="I34" s="100"/>
      <c r="J34" s="100">
        <f>SUM(J8:J33)</f>
        <v>0</v>
      </c>
      <c r="K34" s="110"/>
    </row>
  </sheetData>
  <mergeCells count="28">
    <mergeCell ref="A1:K1"/>
    <mergeCell ref="A2:D2"/>
    <mergeCell ref="E2:K2"/>
    <mergeCell ref="A8:A13"/>
    <mergeCell ref="A14:A20"/>
    <mergeCell ref="A22:A31"/>
    <mergeCell ref="B8:B13"/>
    <mergeCell ref="B14:B20"/>
    <mergeCell ref="B22:B31"/>
    <mergeCell ref="C8:C13"/>
    <mergeCell ref="C14:C20"/>
    <mergeCell ref="C22:C31"/>
    <mergeCell ref="E8:E13"/>
    <mergeCell ref="E14:E20"/>
    <mergeCell ref="E22:E31"/>
    <mergeCell ref="F8:F13"/>
    <mergeCell ref="F14:F20"/>
    <mergeCell ref="G8:G13"/>
    <mergeCell ref="H8:H13"/>
    <mergeCell ref="H14:H20"/>
    <mergeCell ref="I8:I13"/>
    <mergeCell ref="I14:I19"/>
    <mergeCell ref="J8:J13"/>
    <mergeCell ref="J14:J19"/>
    <mergeCell ref="K8:K13"/>
    <mergeCell ref="K14:K19"/>
    <mergeCell ref="A3:D4"/>
    <mergeCell ref="E3:K4"/>
  </mergeCells>
  <pageMargins left="0.00347222222222222" right="0.00347222222222222" top="0.0194444444444444" bottom="0.019444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N29" sqref="N29"/>
    </sheetView>
  </sheetViews>
  <sheetFormatPr defaultColWidth="9" defaultRowHeight="13.5"/>
  <cols>
    <col min="1" max="1" width="12.625" customWidth="1"/>
    <col min="2" max="2" width="13.875" customWidth="1"/>
    <col min="3" max="3" width="11.875" customWidth="1"/>
    <col min="4" max="4" width="10.625" customWidth="1"/>
    <col min="6" max="6" width="8.75" customWidth="1"/>
    <col min="10" max="10" width="10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45392</v>
      </c>
      <c r="F2" s="5"/>
      <c r="G2" s="5"/>
      <c r="H2" s="5"/>
      <c r="I2" s="5"/>
      <c r="J2" s="5"/>
      <c r="K2" s="5"/>
    </row>
    <row r="3" spans="1:11">
      <c r="A3" s="6" t="s">
        <v>35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5" t="s">
        <v>22</v>
      </c>
      <c r="J7" s="45" t="s">
        <v>23</v>
      </c>
      <c r="K7" s="46" t="s">
        <v>24</v>
      </c>
    </row>
    <row r="8" spans="1:11">
      <c r="A8" s="58" t="s">
        <v>32</v>
      </c>
      <c r="B8" s="59" t="s">
        <v>26</v>
      </c>
      <c r="C8" s="58" t="s">
        <v>36</v>
      </c>
      <c r="D8" s="60"/>
      <c r="E8" s="61">
        <v>65664</v>
      </c>
      <c r="F8" s="62">
        <f>E8*1.03</f>
        <v>67633.92</v>
      </c>
      <c r="G8" s="63"/>
      <c r="H8" s="60"/>
      <c r="I8" s="63" t="s">
        <v>37</v>
      </c>
      <c r="J8" s="63" t="s">
        <v>38</v>
      </c>
      <c r="K8" s="102" t="s">
        <v>31</v>
      </c>
    </row>
    <row r="9" spans="1:11">
      <c r="A9" s="58"/>
      <c r="B9" s="59"/>
      <c r="C9" s="58"/>
      <c r="D9" s="60"/>
      <c r="E9" s="61"/>
      <c r="F9" s="64"/>
      <c r="G9" s="65"/>
      <c r="H9" s="66" t="s">
        <v>39</v>
      </c>
      <c r="I9" s="65"/>
      <c r="J9" s="65"/>
      <c r="K9" s="103"/>
    </row>
    <row r="10" spans="1:11">
      <c r="A10" s="58"/>
      <c r="B10" s="59"/>
      <c r="C10" s="58"/>
      <c r="D10" s="60"/>
      <c r="E10" s="61"/>
      <c r="F10" s="64"/>
      <c r="G10" s="65"/>
      <c r="H10" s="67"/>
      <c r="I10" s="65"/>
      <c r="J10" s="65"/>
      <c r="K10" s="103"/>
    </row>
    <row r="11" spans="1:11">
      <c r="A11" s="58"/>
      <c r="B11" s="59"/>
      <c r="C11" s="58"/>
      <c r="D11" s="60"/>
      <c r="E11" s="61"/>
      <c r="F11" s="64"/>
      <c r="G11" s="65"/>
      <c r="H11" s="67"/>
      <c r="I11" s="65"/>
      <c r="J11" s="65"/>
      <c r="K11" s="103"/>
    </row>
    <row r="12" ht="6" customHeight="1" spans="1:11">
      <c r="A12" s="58"/>
      <c r="B12" s="59"/>
      <c r="C12" s="58"/>
      <c r="D12" s="60"/>
      <c r="E12" s="61"/>
      <c r="F12" s="64"/>
      <c r="G12" s="65"/>
      <c r="H12" s="67"/>
      <c r="I12" s="65"/>
      <c r="J12" s="65"/>
      <c r="K12" s="103"/>
    </row>
    <row r="13" hidden="1" spans="1:11">
      <c r="A13" s="58"/>
      <c r="B13" s="59"/>
      <c r="C13" s="58"/>
      <c r="D13" s="60"/>
      <c r="E13" s="61"/>
      <c r="F13" s="68"/>
      <c r="G13" s="69"/>
      <c r="H13" s="70"/>
      <c r="I13" s="69"/>
      <c r="J13" s="69"/>
      <c r="K13" s="104"/>
    </row>
    <row r="14" spans="1:11">
      <c r="A14" s="71" t="s">
        <v>32</v>
      </c>
      <c r="B14" s="72" t="s">
        <v>40</v>
      </c>
      <c r="C14" s="73" t="s">
        <v>41</v>
      </c>
      <c r="D14" s="60"/>
      <c r="E14" s="63">
        <v>52208</v>
      </c>
      <c r="F14" s="62">
        <f>E14*1.03</f>
        <v>53774.24</v>
      </c>
      <c r="G14" s="63"/>
      <c r="H14" s="66" t="s">
        <v>42</v>
      </c>
      <c r="I14" s="63" t="s">
        <v>43</v>
      </c>
      <c r="J14" s="63" t="s">
        <v>44</v>
      </c>
      <c r="K14" s="102" t="s">
        <v>31</v>
      </c>
    </row>
    <row r="15" spans="1:11">
      <c r="A15" s="74"/>
      <c r="B15" s="75"/>
      <c r="C15" s="76"/>
      <c r="D15" s="60"/>
      <c r="E15" s="65"/>
      <c r="F15" s="64"/>
      <c r="G15" s="65"/>
      <c r="H15" s="67"/>
      <c r="I15" s="65"/>
      <c r="J15" s="65"/>
      <c r="K15" s="103"/>
    </row>
    <row r="16" spans="1:11">
      <c r="A16" s="77"/>
      <c r="B16" s="78"/>
      <c r="C16" s="79"/>
      <c r="D16" s="60"/>
      <c r="E16" s="69"/>
      <c r="F16" s="68"/>
      <c r="G16" s="69"/>
      <c r="H16" s="70"/>
      <c r="I16" s="69"/>
      <c r="J16" s="69"/>
      <c r="K16" s="104"/>
    </row>
    <row r="17" spans="1:11">
      <c r="A17" s="27"/>
      <c r="B17" s="80"/>
      <c r="C17" s="81"/>
      <c r="D17" s="82"/>
      <c r="E17" s="83"/>
      <c r="F17" s="84"/>
      <c r="G17" s="63"/>
      <c r="H17" s="63"/>
      <c r="I17" s="63"/>
      <c r="J17" s="63"/>
      <c r="K17" s="102"/>
    </row>
    <row r="18" spans="1:11">
      <c r="A18" s="85"/>
      <c r="B18" s="80"/>
      <c r="C18" s="86"/>
      <c r="D18" s="82"/>
      <c r="E18" s="83"/>
      <c r="F18" s="87"/>
      <c r="G18" s="65"/>
      <c r="H18" s="65"/>
      <c r="I18" s="65"/>
      <c r="J18" s="65"/>
      <c r="K18" s="103"/>
    </row>
    <row r="19" spans="1:11">
      <c r="A19" s="85"/>
      <c r="B19" s="80"/>
      <c r="C19" s="88"/>
      <c r="D19" s="82"/>
      <c r="E19" s="83"/>
      <c r="F19" s="89"/>
      <c r="G19" s="69"/>
      <c r="H19" s="69"/>
      <c r="I19" s="69"/>
      <c r="J19" s="69"/>
      <c r="K19" s="104"/>
    </row>
    <row r="20" spans="1:11">
      <c r="A20" s="90" t="s">
        <v>25</v>
      </c>
      <c r="B20" s="83" t="s">
        <v>26</v>
      </c>
      <c r="C20" s="91" t="s">
        <v>36</v>
      </c>
      <c r="D20" s="92"/>
      <c r="E20" s="83">
        <f>42624*12/4/2</f>
        <v>63936</v>
      </c>
      <c r="F20" s="93">
        <f>E20*1.03</f>
        <v>65854.08</v>
      </c>
      <c r="G20" s="63"/>
      <c r="H20" s="66" t="s">
        <v>45</v>
      </c>
      <c r="I20" s="63" t="s">
        <v>46</v>
      </c>
      <c r="J20" s="63" t="s">
        <v>37</v>
      </c>
      <c r="K20" s="102" t="s">
        <v>31</v>
      </c>
    </row>
    <row r="21" spans="1:11">
      <c r="A21" s="90"/>
      <c r="B21" s="83"/>
      <c r="C21" s="91"/>
      <c r="D21" s="92"/>
      <c r="E21" s="83"/>
      <c r="F21" s="93"/>
      <c r="G21" s="65"/>
      <c r="H21" s="67"/>
      <c r="I21" s="65"/>
      <c r="J21" s="65"/>
      <c r="K21" s="103"/>
    </row>
    <row r="22" spans="1:11">
      <c r="A22" s="94"/>
      <c r="B22" s="83"/>
      <c r="C22" s="95"/>
      <c r="D22" s="92"/>
      <c r="E22" s="83"/>
      <c r="F22" s="93"/>
      <c r="G22" s="69"/>
      <c r="H22" s="70"/>
      <c r="I22" s="69"/>
      <c r="J22" s="69"/>
      <c r="K22" s="104"/>
    </row>
    <row r="23" spans="1:11">
      <c r="A23" s="90" t="s">
        <v>25</v>
      </c>
      <c r="B23" s="83" t="s">
        <v>26</v>
      </c>
      <c r="C23" s="96" t="s">
        <v>41</v>
      </c>
      <c r="D23" s="92"/>
      <c r="E23" s="83">
        <v>50752</v>
      </c>
      <c r="F23" s="93">
        <f>E23*1.03</f>
        <v>52274.56</v>
      </c>
      <c r="G23" s="63"/>
      <c r="H23" s="66" t="s">
        <v>47</v>
      </c>
      <c r="I23" s="63" t="s">
        <v>48</v>
      </c>
      <c r="J23" s="63" t="s">
        <v>49</v>
      </c>
      <c r="K23" s="102" t="s">
        <v>31</v>
      </c>
    </row>
    <row r="24" spans="1:11">
      <c r="A24" s="90"/>
      <c r="B24" s="83"/>
      <c r="C24" s="96"/>
      <c r="D24" s="92"/>
      <c r="E24" s="83"/>
      <c r="F24" s="93"/>
      <c r="G24" s="65"/>
      <c r="H24" s="67"/>
      <c r="I24" s="65"/>
      <c r="J24" s="65"/>
      <c r="K24" s="103"/>
    </row>
    <row r="25" spans="1:11">
      <c r="A25" s="94"/>
      <c r="B25" s="83"/>
      <c r="C25" s="96"/>
      <c r="D25" s="92"/>
      <c r="E25" s="83"/>
      <c r="F25" s="93"/>
      <c r="G25" s="69"/>
      <c r="H25" s="70"/>
      <c r="I25" s="69"/>
      <c r="J25" s="69"/>
      <c r="K25" s="104"/>
    </row>
    <row r="26" spans="1:11">
      <c r="A26" s="90"/>
      <c r="B26" s="83"/>
      <c r="C26" s="97"/>
      <c r="D26" s="82"/>
      <c r="E26" s="83"/>
      <c r="F26" s="84">
        <f>E26*1.03</f>
        <v>0</v>
      </c>
      <c r="G26" s="63"/>
      <c r="H26" s="63"/>
      <c r="I26" s="63"/>
      <c r="J26" s="63"/>
      <c r="K26" s="105"/>
    </row>
    <row r="27" spans="1:11">
      <c r="A27" s="90"/>
      <c r="B27" s="83"/>
      <c r="C27" s="97"/>
      <c r="D27" s="82"/>
      <c r="E27" s="83"/>
      <c r="F27" s="87"/>
      <c r="G27" s="65"/>
      <c r="H27" s="65"/>
      <c r="I27" s="65"/>
      <c r="J27" s="65"/>
      <c r="K27" s="106"/>
    </row>
    <row r="28" spans="1:11">
      <c r="A28" s="94"/>
      <c r="B28" s="83"/>
      <c r="C28" s="97"/>
      <c r="D28" s="82"/>
      <c r="E28" s="83"/>
      <c r="F28" s="89"/>
      <c r="G28" s="69"/>
      <c r="H28" s="69"/>
      <c r="I28" s="69"/>
      <c r="J28" s="69"/>
      <c r="K28" s="107"/>
    </row>
    <row r="29" ht="15" spans="1:11">
      <c r="A29" s="97"/>
      <c r="B29" s="98"/>
      <c r="C29" s="97"/>
      <c r="D29" s="60"/>
      <c r="E29" s="99"/>
      <c r="F29" s="60"/>
      <c r="G29" s="60"/>
      <c r="H29" s="60"/>
      <c r="I29" s="60"/>
      <c r="J29" s="60"/>
      <c r="K29" s="108"/>
    </row>
    <row r="30" ht="15" spans="1:11">
      <c r="A30" s="97"/>
      <c r="B30" s="98"/>
      <c r="C30" s="97"/>
      <c r="D30" s="60"/>
      <c r="E30" s="99"/>
      <c r="F30" s="60"/>
      <c r="G30" s="60"/>
      <c r="H30" s="60"/>
      <c r="I30" s="60"/>
      <c r="J30" s="60"/>
      <c r="K30" s="108"/>
    </row>
    <row r="31" ht="15" spans="1:11">
      <c r="A31" s="97"/>
      <c r="B31" s="98"/>
      <c r="C31" s="97"/>
      <c r="D31" s="60"/>
      <c r="E31" s="99"/>
      <c r="F31" s="60"/>
      <c r="G31" s="60"/>
      <c r="H31" s="60"/>
      <c r="I31" s="60"/>
      <c r="J31" s="60"/>
      <c r="K31" s="108"/>
    </row>
    <row r="32" ht="15" spans="1:11">
      <c r="A32" s="58"/>
      <c r="B32" s="59"/>
      <c r="C32" s="58"/>
      <c r="D32" s="60"/>
      <c r="E32" s="60"/>
      <c r="F32" s="60"/>
      <c r="G32" s="60"/>
      <c r="H32" s="60"/>
      <c r="I32" s="60"/>
      <c r="J32" s="60"/>
      <c r="K32" s="109"/>
    </row>
    <row r="33" ht="15" spans="1:11">
      <c r="A33" s="58"/>
      <c r="B33" s="59"/>
      <c r="C33" s="58"/>
      <c r="D33" s="60"/>
      <c r="E33" s="60"/>
      <c r="F33" s="60"/>
      <c r="G33" s="60"/>
      <c r="H33" s="60"/>
      <c r="I33" s="60"/>
      <c r="J33" s="60"/>
      <c r="K33" s="109"/>
    </row>
    <row r="34" spans="1:11">
      <c r="A34" s="100"/>
      <c r="B34" s="100"/>
      <c r="C34" s="100"/>
      <c r="D34" s="100"/>
      <c r="E34" s="100">
        <f t="shared" ref="E34:J34" si="0">SUM(E8:E33)</f>
        <v>232560</v>
      </c>
      <c r="F34" s="100"/>
      <c r="G34" s="101">
        <f t="shared" si="0"/>
        <v>0</v>
      </c>
      <c r="H34" s="100">
        <v>38</v>
      </c>
      <c r="I34" s="100"/>
      <c r="J34" s="100">
        <f t="shared" si="0"/>
        <v>0</v>
      </c>
      <c r="K34" s="110"/>
    </row>
  </sheetData>
  <mergeCells count="64">
    <mergeCell ref="A1:K1"/>
    <mergeCell ref="A2:D2"/>
    <mergeCell ref="E2:K2"/>
    <mergeCell ref="A8:A13"/>
    <mergeCell ref="A14:A16"/>
    <mergeCell ref="A17:A19"/>
    <mergeCell ref="A20:A22"/>
    <mergeCell ref="A23:A25"/>
    <mergeCell ref="A26:A28"/>
    <mergeCell ref="B8:B13"/>
    <mergeCell ref="B14:B16"/>
    <mergeCell ref="B17:B19"/>
    <mergeCell ref="B20:B22"/>
    <mergeCell ref="B23:B25"/>
    <mergeCell ref="B26:B28"/>
    <mergeCell ref="C8:C13"/>
    <mergeCell ref="C14:C16"/>
    <mergeCell ref="C17:C19"/>
    <mergeCell ref="C20:C22"/>
    <mergeCell ref="C23:C25"/>
    <mergeCell ref="E8:E13"/>
    <mergeCell ref="E14:E16"/>
    <mergeCell ref="E17:E19"/>
    <mergeCell ref="E20:E22"/>
    <mergeCell ref="E23:E25"/>
    <mergeCell ref="E26:E28"/>
    <mergeCell ref="F8:F13"/>
    <mergeCell ref="F14:F16"/>
    <mergeCell ref="F17:F19"/>
    <mergeCell ref="F20:F22"/>
    <mergeCell ref="F23:F25"/>
    <mergeCell ref="F26:F28"/>
    <mergeCell ref="G8:G13"/>
    <mergeCell ref="G14:G16"/>
    <mergeCell ref="G17:G19"/>
    <mergeCell ref="G20:G22"/>
    <mergeCell ref="G23:G25"/>
    <mergeCell ref="G26:G28"/>
    <mergeCell ref="H9:H13"/>
    <mergeCell ref="H14:H16"/>
    <mergeCell ref="H17:H19"/>
    <mergeCell ref="H20:H22"/>
    <mergeCell ref="H23:H25"/>
    <mergeCell ref="H26:H28"/>
    <mergeCell ref="I8:I13"/>
    <mergeCell ref="I14:I16"/>
    <mergeCell ref="I17:I19"/>
    <mergeCell ref="I20:I22"/>
    <mergeCell ref="I23:I25"/>
    <mergeCell ref="I26:I28"/>
    <mergeCell ref="J8:J13"/>
    <mergeCell ref="J14:J16"/>
    <mergeCell ref="J17:J19"/>
    <mergeCell ref="J20:J22"/>
    <mergeCell ref="J23:J25"/>
    <mergeCell ref="J26:J28"/>
    <mergeCell ref="K8:K13"/>
    <mergeCell ref="K14:K16"/>
    <mergeCell ref="K17:K19"/>
    <mergeCell ref="K20:K22"/>
    <mergeCell ref="K23:K25"/>
    <mergeCell ref="K26:K2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K14" sqref="K14:K19"/>
    </sheetView>
  </sheetViews>
  <sheetFormatPr defaultColWidth="9" defaultRowHeight="13.5"/>
  <cols>
    <col min="1" max="1" width="12.625" customWidth="1"/>
    <col min="2" max="2" width="13.875" customWidth="1"/>
    <col min="4" max="4" width="10.625" customWidth="1"/>
    <col min="6" max="6" width="8.75" customWidth="1"/>
    <col min="8" max="8" width="11.625"/>
    <col min="10" max="10" width="10.75" customWidth="1"/>
    <col min="11" max="11" width="16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45404</v>
      </c>
      <c r="F2" s="5"/>
      <c r="G2" s="5"/>
      <c r="H2" s="5"/>
      <c r="I2" s="5"/>
      <c r="J2" s="5"/>
      <c r="K2" s="5"/>
    </row>
    <row r="3" spans="1:11">
      <c r="A3" s="6" t="s">
        <v>50</v>
      </c>
      <c r="B3" s="7"/>
      <c r="C3" s="7"/>
      <c r="D3" s="7"/>
      <c r="E3" s="8" t="s">
        <v>51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5" t="s">
        <v>22</v>
      </c>
      <c r="J7" s="45" t="s">
        <v>23</v>
      </c>
      <c r="K7" s="46" t="s">
        <v>24</v>
      </c>
    </row>
    <row r="8" ht="22.5" spans="1:11">
      <c r="A8" s="24"/>
      <c r="B8" s="25" t="s">
        <v>52</v>
      </c>
      <c r="C8" s="24"/>
      <c r="D8" s="26"/>
      <c r="E8" s="27">
        <v>2500</v>
      </c>
      <c r="F8" s="28">
        <f>G8-E8</f>
        <v>125</v>
      </c>
      <c r="G8" s="28">
        <f>E8*1.05</f>
        <v>2625</v>
      </c>
      <c r="H8" s="29">
        <v>1</v>
      </c>
      <c r="I8" s="47">
        <v>6.5</v>
      </c>
      <c r="J8" s="47">
        <v>6.9</v>
      </c>
      <c r="K8" s="29" t="s">
        <v>53</v>
      </c>
    </row>
    <row r="9" ht="24" spans="1:11">
      <c r="A9" s="24"/>
      <c r="B9" s="30" t="s">
        <v>54</v>
      </c>
      <c r="C9" s="24"/>
      <c r="D9" s="26"/>
      <c r="E9" s="27">
        <v>4000</v>
      </c>
      <c r="F9" s="28">
        <f>G9-E9</f>
        <v>200</v>
      </c>
      <c r="G9" s="28">
        <f>E9*1.05</f>
        <v>4200</v>
      </c>
      <c r="H9" s="31"/>
      <c r="I9" s="48"/>
      <c r="J9" s="48"/>
      <c r="K9" s="49"/>
    </row>
    <row r="10" ht="15" spans="1:11">
      <c r="A10" s="24"/>
      <c r="B10" s="32"/>
      <c r="C10" s="24"/>
      <c r="D10" s="26"/>
      <c r="E10" s="33"/>
      <c r="F10" s="28"/>
      <c r="G10" s="28"/>
      <c r="H10" s="28"/>
      <c r="I10" s="28"/>
      <c r="J10" s="28"/>
      <c r="K10" s="28"/>
    </row>
    <row r="11" ht="15" spans="1:11">
      <c r="A11" s="24"/>
      <c r="B11" s="32"/>
      <c r="C11" s="24"/>
      <c r="D11" s="26"/>
      <c r="E11" s="33"/>
      <c r="F11" s="28"/>
      <c r="G11" s="28"/>
      <c r="H11" s="28"/>
      <c r="I11" s="28"/>
      <c r="J11" s="28"/>
      <c r="K11" s="28"/>
    </row>
    <row r="12" ht="15" spans="1:11">
      <c r="A12" s="24"/>
      <c r="B12" s="32"/>
      <c r="C12" s="24"/>
      <c r="D12" s="26"/>
      <c r="E12" s="33"/>
      <c r="F12" s="28"/>
      <c r="G12" s="28"/>
      <c r="H12" s="28"/>
      <c r="I12" s="28"/>
      <c r="J12" s="28"/>
      <c r="K12" s="28"/>
    </row>
    <row r="13" ht="15" spans="1:11">
      <c r="A13" s="24"/>
      <c r="B13" s="32"/>
      <c r="C13" s="24"/>
      <c r="D13" s="26"/>
      <c r="E13" s="33"/>
      <c r="F13" s="28"/>
      <c r="G13" s="28"/>
      <c r="H13" s="28"/>
      <c r="I13" s="28"/>
      <c r="J13" s="28"/>
      <c r="K13" s="28"/>
    </row>
    <row r="14" spans="1:11">
      <c r="A14" s="34"/>
      <c r="B14" s="35"/>
      <c r="C14" s="36"/>
      <c r="D14" s="26"/>
      <c r="E14" s="26"/>
      <c r="F14" s="37"/>
      <c r="G14" s="26"/>
      <c r="H14" s="38"/>
      <c r="I14" s="50"/>
      <c r="J14" s="50"/>
      <c r="K14" s="51"/>
    </row>
    <row r="15" spans="1:11">
      <c r="A15" s="34"/>
      <c r="B15" s="35"/>
      <c r="C15" s="36"/>
      <c r="D15" s="26"/>
      <c r="E15" s="26"/>
      <c r="F15" s="39"/>
      <c r="G15" s="26"/>
      <c r="H15" s="40"/>
      <c r="I15" s="52"/>
      <c r="J15" s="52"/>
      <c r="K15" s="53"/>
    </row>
    <row r="16" spans="1:11">
      <c r="A16" s="34"/>
      <c r="B16" s="35"/>
      <c r="C16" s="36"/>
      <c r="D16" s="26"/>
      <c r="E16" s="26"/>
      <c r="F16" s="39"/>
      <c r="G16" s="26"/>
      <c r="H16" s="40"/>
      <c r="I16" s="52"/>
      <c r="J16" s="52"/>
      <c r="K16" s="53"/>
    </row>
    <row r="17" spans="1:11">
      <c r="A17" s="34"/>
      <c r="B17" s="35"/>
      <c r="C17" s="36"/>
      <c r="D17" s="26"/>
      <c r="E17" s="26"/>
      <c r="F17" s="39"/>
      <c r="G17" s="26"/>
      <c r="H17" s="40"/>
      <c r="I17" s="52"/>
      <c r="J17" s="52"/>
      <c r="K17" s="53"/>
    </row>
    <row r="18" spans="1:11">
      <c r="A18" s="34"/>
      <c r="B18" s="35"/>
      <c r="C18" s="36"/>
      <c r="D18" s="26"/>
      <c r="E18" s="26"/>
      <c r="F18" s="39"/>
      <c r="G18" s="26"/>
      <c r="H18" s="40"/>
      <c r="I18" s="52"/>
      <c r="J18" s="52"/>
      <c r="K18" s="53"/>
    </row>
    <row r="19" spans="1:11">
      <c r="A19" s="34"/>
      <c r="B19" s="35"/>
      <c r="C19" s="36"/>
      <c r="D19" s="26"/>
      <c r="E19" s="26"/>
      <c r="F19" s="39"/>
      <c r="G19" s="26"/>
      <c r="H19" s="40"/>
      <c r="I19" s="54"/>
      <c r="J19" s="54"/>
      <c r="K19" s="55"/>
    </row>
    <row r="20" spans="1:11">
      <c r="A20" s="34"/>
      <c r="B20" s="35"/>
      <c r="C20" s="36"/>
      <c r="D20" s="26"/>
      <c r="E20" s="26"/>
      <c r="F20" s="41"/>
      <c r="G20" s="26"/>
      <c r="H20" s="42"/>
      <c r="I20" s="26"/>
      <c r="J20" s="26"/>
      <c r="K20" s="56"/>
    </row>
    <row r="21" ht="15" spans="1:11">
      <c r="A21" s="34"/>
      <c r="B21" s="35"/>
      <c r="C21" s="34"/>
      <c r="D21" s="26"/>
      <c r="E21" s="26"/>
      <c r="F21" s="26"/>
      <c r="G21" s="26"/>
      <c r="H21" s="26"/>
      <c r="I21" s="26"/>
      <c r="J21" s="26"/>
      <c r="K21" s="56"/>
    </row>
    <row r="22" spans="1:11">
      <c r="A22" s="34"/>
      <c r="B22" s="35"/>
      <c r="C22" s="34"/>
      <c r="D22" s="26"/>
      <c r="E22" s="26"/>
      <c r="F22" s="26"/>
      <c r="G22" s="26"/>
      <c r="H22" s="26"/>
      <c r="I22" s="26"/>
      <c r="J22" s="26"/>
      <c r="K22" s="56"/>
    </row>
    <row r="23" spans="1:11">
      <c r="A23" s="34"/>
      <c r="B23" s="35"/>
      <c r="C23" s="34"/>
      <c r="D23" s="26"/>
      <c r="E23" s="26"/>
      <c r="F23" s="26"/>
      <c r="G23" s="26"/>
      <c r="H23" s="26"/>
      <c r="I23" s="26"/>
      <c r="J23" s="26"/>
      <c r="K23" s="56"/>
    </row>
    <row r="24" spans="1:11">
      <c r="A24" s="34"/>
      <c r="B24" s="35"/>
      <c r="C24" s="34"/>
      <c r="D24" s="26"/>
      <c r="E24" s="26"/>
      <c r="F24" s="26"/>
      <c r="G24" s="26"/>
      <c r="H24" s="26"/>
      <c r="I24" s="26"/>
      <c r="J24" s="26"/>
      <c r="K24" s="56"/>
    </row>
    <row r="25" spans="1:11">
      <c r="A25" s="34"/>
      <c r="B25" s="35"/>
      <c r="C25" s="34"/>
      <c r="D25" s="26"/>
      <c r="E25" s="26"/>
      <c r="F25" s="26"/>
      <c r="G25" s="26"/>
      <c r="H25" s="26"/>
      <c r="I25" s="26"/>
      <c r="J25" s="26"/>
      <c r="K25" s="56"/>
    </row>
    <row r="26" spans="1:11">
      <c r="A26" s="34"/>
      <c r="B26" s="35"/>
      <c r="C26" s="34"/>
      <c r="D26" s="26"/>
      <c r="E26" s="26"/>
      <c r="F26" s="26"/>
      <c r="G26" s="26"/>
      <c r="H26" s="26"/>
      <c r="I26" s="26"/>
      <c r="J26" s="26"/>
      <c r="K26" s="56"/>
    </row>
    <row r="27" spans="1:11">
      <c r="A27" s="34"/>
      <c r="B27" s="35"/>
      <c r="C27" s="34"/>
      <c r="D27" s="26"/>
      <c r="E27" s="26"/>
      <c r="F27" s="26"/>
      <c r="G27" s="26"/>
      <c r="H27" s="26"/>
      <c r="I27" s="26"/>
      <c r="J27" s="26"/>
      <c r="K27" s="56"/>
    </row>
    <row r="28" ht="3" customHeight="1" spans="1:11">
      <c r="A28" s="34"/>
      <c r="B28" s="35"/>
      <c r="C28" s="34"/>
      <c r="D28" s="26"/>
      <c r="E28" s="26"/>
      <c r="F28" s="26"/>
      <c r="G28" s="26"/>
      <c r="H28" s="26"/>
      <c r="I28" s="26"/>
      <c r="J28" s="26"/>
      <c r="K28" s="56"/>
    </row>
    <row r="29" hidden="1" spans="1:11">
      <c r="A29" s="34"/>
      <c r="B29" s="35"/>
      <c r="C29" s="34"/>
      <c r="D29" s="26"/>
      <c r="E29" s="26"/>
      <c r="F29" s="26"/>
      <c r="G29" s="26"/>
      <c r="H29" s="26"/>
      <c r="I29" s="26"/>
      <c r="J29" s="26"/>
      <c r="K29" s="56"/>
    </row>
    <row r="30" hidden="1" spans="1:11">
      <c r="A30" s="34"/>
      <c r="B30" s="35"/>
      <c r="C30" s="34"/>
      <c r="D30" s="26"/>
      <c r="E30" s="26"/>
      <c r="F30" s="26"/>
      <c r="G30" s="26"/>
      <c r="H30" s="26"/>
      <c r="I30" s="26"/>
      <c r="J30" s="26"/>
      <c r="K30" s="56"/>
    </row>
    <row r="31" hidden="1" spans="1:11">
      <c r="A31" s="34"/>
      <c r="B31" s="35"/>
      <c r="C31" s="34"/>
      <c r="D31" s="26"/>
      <c r="E31" s="26"/>
      <c r="F31" s="26"/>
      <c r="G31" s="26"/>
      <c r="H31" s="26"/>
      <c r="I31" s="26"/>
      <c r="J31" s="26"/>
      <c r="K31" s="56"/>
    </row>
    <row r="32" ht="15" spans="1:11">
      <c r="A32" s="34"/>
      <c r="B32" s="35"/>
      <c r="C32" s="34"/>
      <c r="D32" s="26"/>
      <c r="E32" s="26"/>
      <c r="F32" s="26"/>
      <c r="G32" s="26"/>
      <c r="H32" s="26"/>
      <c r="I32" s="26"/>
      <c r="J32" s="26"/>
      <c r="K32" s="57"/>
    </row>
    <row r="33" ht="15" spans="1:11">
      <c r="A33" s="34"/>
      <c r="B33" s="35"/>
      <c r="C33" s="34"/>
      <c r="D33" s="26"/>
      <c r="E33" s="26"/>
      <c r="F33" s="26"/>
      <c r="G33" s="26"/>
      <c r="H33" s="26"/>
      <c r="I33" s="26"/>
      <c r="J33" s="26"/>
      <c r="K33" s="57"/>
    </row>
    <row r="34" spans="1:11">
      <c r="A34" s="26"/>
      <c r="B34" s="26"/>
      <c r="C34" s="26"/>
      <c r="D34" s="26"/>
      <c r="E34" s="26">
        <f>SUM(E8:E33)</f>
        <v>6500</v>
      </c>
      <c r="F34" s="26"/>
      <c r="G34" s="43">
        <f>SUM(G8:G33)</f>
        <v>6825</v>
      </c>
      <c r="H34" s="26">
        <v>38</v>
      </c>
      <c r="I34" s="26"/>
      <c r="J34" s="26">
        <f>SUM(J8:J33)</f>
        <v>6.9</v>
      </c>
      <c r="K34" s="56"/>
    </row>
  </sheetData>
  <mergeCells count="22">
    <mergeCell ref="A1:K1"/>
    <mergeCell ref="A2:D2"/>
    <mergeCell ref="E2:K2"/>
    <mergeCell ref="A14:A20"/>
    <mergeCell ref="A22:A31"/>
    <mergeCell ref="B14:B20"/>
    <mergeCell ref="B22:B31"/>
    <mergeCell ref="C14:C20"/>
    <mergeCell ref="C22:C31"/>
    <mergeCell ref="E14:E20"/>
    <mergeCell ref="E22:E31"/>
    <mergeCell ref="F14:F20"/>
    <mergeCell ref="H8:H9"/>
    <mergeCell ref="H14:H20"/>
    <mergeCell ref="I8:I9"/>
    <mergeCell ref="I14:I19"/>
    <mergeCell ref="J8:J9"/>
    <mergeCell ref="J14:J19"/>
    <mergeCell ref="K8:K9"/>
    <mergeCell ref="K14:K19"/>
    <mergeCell ref="A3:D4"/>
    <mergeCell ref="E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4-9</vt:lpstr>
      <vt:lpstr>4-10</vt:lpstr>
      <vt:lpstr>4-13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A卢静</cp:lastModifiedBy>
  <dcterms:created xsi:type="dcterms:W3CDTF">2023-05-12T11:15:00Z</dcterms:created>
  <dcterms:modified xsi:type="dcterms:W3CDTF">2024-04-23T05:57:13Z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F63FC04C87B94D258858BF114D16ED3B_12</vt:lpwstr>
  </property>
</Properties>
</file>