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<sst xmlns="http://schemas.openxmlformats.org/spreadsheetml/2006/main" count="39" uniqueCount="38">
  <si>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</si>
  <si>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</si>
  <si>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</si>
  <si>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</si>
  <si>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中通74100346933270扬州市江都区宜陵工业园区  张亚   13782231404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</si>
  <si>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</si>
  <si>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</si>
  <si>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</si>
  <si>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</si>
  <si>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</si>
  <si>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</si>
  <si>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</si>
  <si>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</si>
  <si>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</si>
  <si>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</si>
  <si>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</si>
  <si>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</si>
  <si>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</si>
  <si>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</si>
  <si>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</si>
  <si>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</si>
  <si>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</si>
  <si>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</si>
  <si>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</si>
  <si>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</si>
  <si>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</si>
  <si>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P24040012           </t>
  </si>
  <si>
    <t>NIB2I21052CV2</t>
  </si>
  <si>
    <t>S24040008</t>
  </si>
  <si>
    <t>HTI21052V2</t>
  </si>
  <si>
    <t>NIB2I201007C</t>
  </si>
  <si>
    <t>HTI201007V2</t>
  </si>
  <si>
    <t>NIB2I12810CV3</t>
  </si>
  <si>
    <t>HTI12810v4</t>
  </si>
  <si>
    <t>NIB2I210001CV2</t>
  </si>
  <si>
    <t>HTICONMENCHARV2</t>
  </si>
  <si>
    <t>S-ICLOOKCHAR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</si>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</sst>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M17" sqref="M17"/>
    </sheetView>
  </sheetViews>
  <sheetFormatPr defaultColWidth="9" defaultRowHeight="13.5"/>
  <cols>
    <col min="1" max="1" width="13.125" customWidth="1"/>
    <col min="2" max="2" width="18.125" customWidth="1"/>
    <col min="3" max="3" width="13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45405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0" t="s">
        <v>12</v>
      </c>
      <c r="J7" s="30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1" t="s">
        <v>23</v>
      </c>
      <c r="J8" s="31" t="s">
        <v>24</v>
      </c>
      <c r="K8" s="32" t="s">
        <v>25</v>
      </c>
    </row>
    <row r="9" spans="1:11">
      <c r="A9" s="24" t="s">
        <v>26</v>
      </c>
      <c r="B9" s="25" t="s">
        <v>27</v>
      </c>
      <c r="C9" s="26" t="s">
        <v>28</v>
      </c>
      <c r="D9" s="27">
        <v>401652</v>
      </c>
      <c r="E9" s="28">
        <f>220*12/2/3*2</f>
        <v>880</v>
      </c>
      <c r="F9" s="27"/>
      <c r="G9" s="27">
        <v>900</v>
      </c>
      <c r="H9" s="27">
        <v>1</v>
      </c>
      <c r="I9" s="27"/>
      <c r="J9" s="27">
        <v>11.5</v>
      </c>
      <c r="K9" s="27"/>
    </row>
    <row r="10" spans="1:11">
      <c r="A10" s="24"/>
      <c r="B10" s="25" t="s">
        <v>29</v>
      </c>
      <c r="C10" s="27"/>
      <c r="D10" s="27"/>
      <c r="E10" s="28">
        <f>220*12/2/3*2</f>
        <v>880</v>
      </c>
      <c r="F10" s="27"/>
      <c r="G10" s="27">
        <v>900</v>
      </c>
      <c r="H10" s="27"/>
      <c r="I10" s="27"/>
      <c r="J10" s="27"/>
      <c r="K10" s="27"/>
    </row>
    <row r="11" spans="1:11">
      <c r="A11" s="24"/>
      <c r="B11" s="25" t="s">
        <v>30</v>
      </c>
      <c r="C11" s="27"/>
      <c r="D11" s="27"/>
      <c r="E11" s="28">
        <f>220*12/2/3</f>
        <v>440</v>
      </c>
      <c r="F11" s="27"/>
      <c r="G11" s="27">
        <v>480</v>
      </c>
      <c r="H11" s="27"/>
      <c r="I11" s="27"/>
      <c r="J11" s="27"/>
      <c r="K11" s="27"/>
    </row>
    <row r="12" spans="1:11">
      <c r="A12" s="24"/>
      <c r="B12" s="25" t="s">
        <v>31</v>
      </c>
      <c r="C12" s="27"/>
      <c r="D12" s="27"/>
      <c r="E12" s="28">
        <f>220*12/2/3</f>
        <v>440</v>
      </c>
      <c r="F12" s="27"/>
      <c r="G12" s="27">
        <v>480</v>
      </c>
      <c r="H12" s="27"/>
      <c r="I12" s="27"/>
      <c r="J12" s="27"/>
      <c r="K12" s="27"/>
    </row>
    <row r="13" spans="1:11">
      <c r="A13" s="24"/>
      <c r="B13" s="25" t="s">
        <v>32</v>
      </c>
      <c r="C13" s="27"/>
      <c r="D13" s="27"/>
      <c r="E13" s="28">
        <f t="shared" ref="E13:E17" si="0">220*12/2</f>
        <v>1320</v>
      </c>
      <c r="F13" s="27"/>
      <c r="G13" s="27">
        <v>1400</v>
      </c>
      <c r="H13" s="27">
        <v>2</v>
      </c>
      <c r="I13" s="27"/>
      <c r="J13" s="27">
        <v>11.6</v>
      </c>
      <c r="K13" s="27"/>
    </row>
    <row r="14" spans="1:11">
      <c r="A14" s="24"/>
      <c r="B14" s="25" t="s">
        <v>33</v>
      </c>
      <c r="C14" s="27"/>
      <c r="D14" s="27"/>
      <c r="E14" s="28">
        <f>E13</f>
        <v>1320</v>
      </c>
      <c r="F14" s="27"/>
      <c r="G14" s="27">
        <v>1400</v>
      </c>
      <c r="H14" s="27"/>
      <c r="I14" s="27"/>
      <c r="J14" s="27"/>
      <c r="K14" s="27"/>
    </row>
    <row r="15" spans="1:11">
      <c r="A15" s="24"/>
      <c r="B15" s="25" t="s">
        <v>34</v>
      </c>
      <c r="C15" s="27"/>
      <c r="D15" s="27"/>
      <c r="E15" s="28">
        <f t="shared" si="0"/>
        <v>1320</v>
      </c>
      <c r="F15" s="27"/>
      <c r="G15" s="27">
        <v>1400</v>
      </c>
      <c r="H15" s="27">
        <v>3</v>
      </c>
      <c r="I15" s="27"/>
      <c r="J15" s="27">
        <v>11.5</v>
      </c>
      <c r="K15" s="27"/>
    </row>
    <row r="16" spans="1:11">
      <c r="A16" s="24"/>
      <c r="B16" s="25" t="s">
        <v>35</v>
      </c>
      <c r="C16" s="27"/>
      <c r="D16" s="27"/>
      <c r="E16" s="28">
        <f t="shared" si="0"/>
        <v>1320</v>
      </c>
      <c r="F16" s="27"/>
      <c r="G16" s="27">
        <v>1400</v>
      </c>
      <c r="H16" s="27"/>
      <c r="I16" s="27"/>
      <c r="J16" s="27"/>
      <c r="K16" s="27"/>
    </row>
    <row r="17" spans="1:11">
      <c r="A17" s="24"/>
      <c r="B17" s="25" t="s">
        <v>36</v>
      </c>
      <c r="C17" s="27"/>
      <c r="D17" s="27"/>
      <c r="E17" s="28">
        <f t="shared" si="0"/>
        <v>1320</v>
      </c>
      <c r="F17" s="27"/>
      <c r="G17" s="27">
        <v>1400</v>
      </c>
      <c r="H17" s="27"/>
      <c r="I17" s="27"/>
      <c r="J17" s="27"/>
      <c r="K17" s="27"/>
    </row>
    <row r="18" spans="1:11">
      <c r="A18" s="26" t="s">
        <v>37</v>
      </c>
      <c r="B18" s="27"/>
      <c r="C18" s="27"/>
      <c r="D18" s="27"/>
      <c r="E18" s="29">
        <f>SUM(E9:E17)</f>
        <v>9240</v>
      </c>
      <c r="F18" s="29">
        <f>G18-E18</f>
        <v>520</v>
      </c>
      <c r="G18" s="29">
        <f>SUM(G9:G17)</f>
        <v>9760</v>
      </c>
      <c r="H18" s="29">
        <v>3</v>
      </c>
      <c r="I18" s="29"/>
      <c r="J18" s="29">
        <f>SUM(J9:J17)</f>
        <v>34.6</v>
      </c>
      <c r="K18" s="27"/>
    </row>
  </sheetData>
  <mergeCells count="15">
    <mergeCell ref="A1:K1"/>
    <mergeCell ref="A2:K2"/>
    <mergeCell ref="A3:D3"/>
    <mergeCell ref="E3:K3"/>
    <mergeCell ref="A9:A17"/>
    <mergeCell ref="C9:C17"/>
    <mergeCell ref="D9:D17"/>
    <mergeCell ref="H9:H12"/>
    <mergeCell ref="H13:H14"/>
    <mergeCell ref="H15:H17"/>
    <mergeCell ref="J9:J12"/>
    <mergeCell ref="J13:J14"/>
    <mergeCell ref="J15:J17"/>
    <mergeCell ref="A4:D5"/>
    <mergeCell ref="E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2024-04-23T08:55:03Z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511E7F43749D48C7A09F5233C3514BB2_12</vt:lpwstr>
  </property>
</Properties>
</file>