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送货单!$A$23:$L$32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F32" i="4"/>
  <c r="F22"/>
  <c r="G24"/>
  <c r="H24" s="1"/>
  <c r="G25"/>
  <c r="H25" s="1"/>
  <c r="G26"/>
  <c r="H26" s="1"/>
  <c r="G27"/>
  <c r="H27" s="1"/>
  <c r="G28"/>
  <c r="H28" s="1"/>
  <c r="G29"/>
  <c r="H29" s="1"/>
  <c r="G30"/>
  <c r="H30" s="1"/>
  <c r="G31"/>
  <c r="H31" s="1"/>
  <c r="G23"/>
  <c r="H23" s="1"/>
</calcChain>
</file>

<file path=xl/sharedStrings.xml><?xml version="1.0" encoding="utf-8"?>
<sst xmlns="http://schemas.openxmlformats.org/spreadsheetml/2006/main" count="87" uniqueCount="77">
  <si>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</si>
  <si>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</si>
  <si>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</si>
  <si>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</si>
  <si>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</si>
  <si>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</si>
  <si>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</si>
  <si>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</si>
  <si>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</si>
  <si>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</si>
  <si>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</si>
  <si>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</si>
  <si>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</si>
  <si>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</si>
  <si>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</si>
  <si>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</si>
  <si>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</si>
  <si>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</si>
  <si>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</si>
  <si>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</si>
  <si>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</si>
  <si>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</si>
  <si>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</si>
  <si>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</si>
  <si>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</si>
  <si>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</si>
  <si>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</si>
  <si>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</si>
  <si>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</si>
  <si>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27" type="noConversion"/>
  </si>
  <si>
    <t>产品规格</t>
    <phoneticPr fontId="13" type="noConversion"/>
  </si>
  <si>
    <t>款号</t>
    <phoneticPr fontId="13" type="noConversion"/>
  </si>
  <si>
    <t>颜色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</si>
  <si>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</si>
  <si>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</si>
  <si>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</si>
  <si>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</si>
  <si>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</si>
  <si>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  <phoneticPr fontId="13" type="noConversion"/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</si>
  <si>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</si>
  <si>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</si>
  <si>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</si>
  <si>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</si>
  <si>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>号型</t>
  </si>
  <si>
    <t>Order Qty</t>
    <phoneticPr fontId="13" type="noConversion"/>
  </si>
  <si>
    <t>备品</t>
    <phoneticPr fontId="13" type="noConversion"/>
  </si>
  <si>
    <t xml:space="preserve"> SF1530433581108</t>
    <phoneticPr fontId="32" type="noConversion"/>
  </si>
  <si>
    <t>X004151XZR</t>
  </si>
  <si>
    <t>X004151Y1Z</t>
    <phoneticPr fontId="32" type="noConversion"/>
  </si>
  <si>
    <t>X004151Y15</t>
    <phoneticPr fontId="32" type="noConversion"/>
  </si>
  <si>
    <t>X004151YC9</t>
    <phoneticPr fontId="32" type="noConversion"/>
  </si>
  <si>
    <t>X004151YCJ</t>
    <phoneticPr fontId="32" type="noConversion"/>
  </si>
  <si>
    <t>X004154CKZ</t>
    <phoneticPr fontId="32" type="noConversion"/>
  </si>
  <si>
    <t>X004154COL</t>
    <phoneticPr fontId="32" type="noConversion"/>
  </si>
  <si>
    <t>X004154CRN</t>
    <phoneticPr fontId="32" type="noConversion"/>
  </si>
  <si>
    <t>X004154CUP</t>
    <phoneticPr fontId="32" type="noConversion"/>
  </si>
  <si>
    <t>X004154D09</t>
    <phoneticPr fontId="32" type="noConversion"/>
  </si>
  <si>
    <t>X004156KM3</t>
    <phoneticPr fontId="32" type="noConversion"/>
  </si>
  <si>
    <t>X004156KVT</t>
    <phoneticPr fontId="32" type="noConversion"/>
  </si>
  <si>
    <t>X004156L2H</t>
    <phoneticPr fontId="32" type="noConversion"/>
  </si>
  <si>
    <t>CGXY38202404181</t>
    <phoneticPr fontId="32" type="noConversion"/>
  </si>
  <si>
    <r>
      <t>1</t>
    </r>
    <r>
      <rPr>
        <sz val="11"/>
        <color theme="1"/>
        <rFont val="宋体"/>
        <family val="3"/>
        <charset val="134"/>
        <scheme val="minor"/>
      </rPr>
      <t>01.6*35</t>
    </r>
    <phoneticPr fontId="13" type="noConversion"/>
  </si>
  <si>
    <t xml:space="preserve">P24040669   //S24040429                   </t>
    <phoneticPr fontId="27" type="noConversion"/>
  </si>
  <si>
    <t>CGXY38202404182</t>
  </si>
  <si>
    <t>薄夹棉针织背心分腿睡袋-白菘绿（海外）</t>
  </si>
  <si>
    <t>薄夹棉针织背心分腿睡袋-素墨灰（海外）</t>
  </si>
  <si>
    <t>B3ASF21E264070N46</t>
  </si>
  <si>
    <t>薄夹棉针织背心分腿睡袋-糖霜粉（海外）</t>
  </si>
  <si>
    <t>B3ASF21E264080N46</t>
  </si>
  <si>
    <t>B3ASF21E264090N46</t>
  </si>
  <si>
    <t>B3ASF21E264100N46</t>
  </si>
  <si>
    <t>B3ASF21E-254080</t>
    <phoneticPr fontId="13" type="noConversion"/>
  </si>
  <si>
    <t>B3ASF21E-253070</t>
    <phoneticPr fontId="13" type="noConversion"/>
  </si>
  <si>
    <t>B3ASF21E-253080</t>
    <phoneticPr fontId="13" type="noConversion"/>
  </si>
  <si>
    <t>B3ASF21E-253090</t>
    <phoneticPr fontId="13" type="noConversion"/>
  </si>
  <si>
    <t>B3ASF21E-253100</t>
    <phoneticPr fontId="13" type="noConversion"/>
  </si>
  <si>
    <t xml:space="preserve">泰安欣怡制衣有限公司 山东省泰安市泰山区巨菱路中段 张赟 15615781085                                                                                                                                                                                             
</t>
    <phoneticPr fontId="13" type="noConversion"/>
  </si>
</sst>
</file>

<file path=xl/styles.xml><?xml version="1.0" encoding="utf-8"?>
<styleSheet xmlns="http://schemas.openxmlformats.org/spreadsheetml/2006/main">
  <numFmts count="5">
    <numFmt numFmtId="176" formatCode="[DBNum1][$-804]yyyy&quot;年&quot;m&quot;月&quot;d&quot;日&quot;;@"/>
    <numFmt numFmtId="177" formatCode="0.00_);[Red]\(0.00\)"/>
    <numFmt numFmtId="178" formatCode="yyyy\-mm\-dd"/>
    <numFmt numFmtId="179" formatCode="0_);[Red]\(0\)"/>
    <numFmt numFmtId="181" formatCode="0;_耀"/>
  </numFmts>
  <fonts count="37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b/>
      <sz val="10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name val="Geneva"/>
      <family val="1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3" fillId="0" borderId="0"/>
  </cellStyleXfs>
  <cellXfs count="71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19" fillId="0" borderId="4" xfId="0" applyNumberFormat="1" applyFont="1" applyBorder="1" applyAlignment="1">
      <alignment horizontal="right" vertical="center"/>
    </xf>
    <xf numFmtId="176" fontId="24" fillId="0" borderId="4" xfId="0" applyNumberFormat="1" applyFont="1" applyBorder="1" applyAlignment="1">
      <alignment horizontal="center" vertical="center"/>
    </xf>
    <xf numFmtId="176" fontId="24" fillId="0" borderId="4" xfId="3" applyNumberFormat="1" applyFont="1" applyFill="1" applyBorder="1" applyAlignment="1">
      <alignment horizontal="center" vertical="center" wrapText="1"/>
    </xf>
    <xf numFmtId="178" fontId="24" fillId="0" borderId="4" xfId="3" applyNumberFormat="1" applyFont="1" applyFill="1" applyBorder="1" applyAlignment="1">
      <alignment horizontal="center" vertical="center" wrapText="1"/>
    </xf>
    <xf numFmtId="49" fontId="24" fillId="0" borderId="4" xfId="3" applyNumberFormat="1" applyFont="1" applyFill="1" applyBorder="1" applyAlignment="1">
      <alignment horizontal="center" vertical="center" wrapText="1"/>
    </xf>
    <xf numFmtId="177" fontId="24" fillId="0" borderId="4" xfId="3" applyNumberFormat="1" applyFont="1" applyFill="1" applyBorder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/>
    </xf>
    <xf numFmtId="176" fontId="20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6" fontId="18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0" fontId="24" fillId="0" borderId="4" xfId="3" applyNumberFormat="1" applyFont="1" applyFill="1" applyBorder="1" applyAlignment="1">
      <alignment horizontal="center" vertical="center" wrapText="1"/>
    </xf>
    <xf numFmtId="0" fontId="25" fillId="0" borderId="4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/>
    </xf>
    <xf numFmtId="0" fontId="19" fillId="0" borderId="4" xfId="0" applyNumberFormat="1" applyFont="1" applyBorder="1" applyAlignment="1">
      <alignment horizontal="center" vertical="center"/>
    </xf>
    <xf numFmtId="177" fontId="19" fillId="0" borderId="4" xfId="0" applyNumberFormat="1" applyFont="1" applyBorder="1" applyAlignment="1">
      <alignment horizontal="center" vertical="center"/>
    </xf>
    <xf numFmtId="0" fontId="0" fillId="0" borderId="4" xfId="0" applyNumberFormat="1" applyBorder="1">
      <alignment vertical="center"/>
    </xf>
    <xf numFmtId="49" fontId="0" fillId="0" borderId="4" xfId="0" applyNumberFormat="1" applyBorder="1">
      <alignment vertical="center"/>
    </xf>
    <xf numFmtId="176" fontId="26" fillId="0" borderId="5" xfId="2" applyNumberFormat="1" applyFont="1" applyBorder="1" applyAlignment="1">
      <alignment horizontal="center" vertical="center" wrapText="1"/>
    </xf>
    <xf numFmtId="176" fontId="28" fillId="0" borderId="5" xfId="3" applyNumberFormat="1" applyFont="1" applyFill="1" applyBorder="1" applyAlignment="1">
      <alignment horizontal="center" vertical="center" wrapText="1"/>
    </xf>
    <xf numFmtId="176" fontId="29" fillId="0" borderId="5" xfId="0" applyNumberFormat="1" applyFont="1" applyBorder="1" applyAlignment="1">
      <alignment horizontal="center" vertical="center"/>
    </xf>
    <xf numFmtId="49" fontId="29" fillId="0" borderId="5" xfId="0" applyNumberFormat="1" applyFont="1" applyBorder="1" applyAlignment="1">
      <alignment horizontal="center" vertical="center"/>
    </xf>
    <xf numFmtId="0" fontId="24" fillId="0" borderId="5" xfId="3" applyNumberFormat="1" applyFont="1" applyFill="1" applyBorder="1" applyAlignment="1">
      <alignment horizontal="center" vertical="center" wrapText="1"/>
    </xf>
    <xf numFmtId="0" fontId="29" fillId="0" borderId="5" xfId="0" applyNumberFormat="1" applyFont="1" applyBorder="1" applyAlignment="1">
      <alignment horizontal="center" vertical="center"/>
    </xf>
    <xf numFmtId="49" fontId="26" fillId="0" borderId="5" xfId="3" applyNumberFormat="1" applyFont="1" applyFill="1" applyBorder="1" applyAlignment="1">
      <alignment horizontal="center" vertical="center" wrapText="1"/>
    </xf>
    <xf numFmtId="177" fontId="24" fillId="0" borderId="5" xfId="3" applyNumberFormat="1" applyFont="1" applyFill="1" applyBorder="1" applyAlignment="1">
      <alignment horizontal="center" vertical="center" wrapText="1"/>
    </xf>
    <xf numFmtId="176" fontId="26" fillId="0" borderId="5" xfId="3" applyNumberFormat="1" applyFont="1" applyFill="1" applyBorder="1" applyAlignment="1">
      <alignment horizontal="center" vertical="center" wrapText="1"/>
    </xf>
    <xf numFmtId="0" fontId="0" fillId="0" borderId="4" xfId="0" applyBorder="1" applyAlignment="1"/>
    <xf numFmtId="0" fontId="0" fillId="0" borderId="6" xfId="0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/>
    </xf>
    <xf numFmtId="176" fontId="34" fillId="0" borderId="0" xfId="0" applyNumberFormat="1" applyFont="1" applyAlignment="1">
      <alignment horizontal="center" vertical="center"/>
    </xf>
    <xf numFmtId="176" fontId="34" fillId="0" borderId="9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176" fontId="34" fillId="0" borderId="8" xfId="0" applyNumberFormat="1" applyFont="1" applyBorder="1" applyAlignment="1">
      <alignment horizontal="center" vertical="center" wrapText="1"/>
    </xf>
    <xf numFmtId="176" fontId="34" fillId="0" borderId="9" xfId="0" applyNumberFormat="1" applyFont="1" applyBorder="1" applyAlignment="1">
      <alignment horizontal="center" vertical="center" wrapText="1"/>
    </xf>
    <xf numFmtId="176" fontId="15" fillId="0" borderId="4" xfId="0" applyNumberFormat="1" applyFont="1" applyBorder="1" applyAlignment="1">
      <alignment horizontal="center" vertical="center"/>
    </xf>
    <xf numFmtId="176" fontId="18" fillId="0" borderId="4" xfId="0" applyNumberFormat="1" applyFont="1" applyBorder="1" applyAlignment="1">
      <alignment horizontal="center" vertical="center"/>
    </xf>
    <xf numFmtId="14" fontId="21" fillId="0" borderId="4" xfId="0" applyNumberFormat="1" applyFont="1" applyFill="1" applyBorder="1" applyAlignment="1">
      <alignment horizontal="center" vertical="center"/>
    </xf>
    <xf numFmtId="176" fontId="31" fillId="0" borderId="4" xfId="0" applyNumberFormat="1" applyFont="1" applyFill="1" applyBorder="1" applyAlignment="1">
      <alignment horizontal="center" vertical="top" wrapText="1"/>
    </xf>
    <xf numFmtId="176" fontId="19" fillId="0" borderId="4" xfId="0" applyNumberFormat="1" applyFont="1" applyBorder="1" applyAlignment="1">
      <alignment horizontal="center" vertical="center"/>
    </xf>
    <xf numFmtId="176" fontId="22" fillId="0" borderId="4" xfId="0" applyNumberFormat="1" applyFont="1" applyFill="1" applyBorder="1" applyAlignment="1">
      <alignment horizontal="center" vertical="center"/>
    </xf>
    <xf numFmtId="181" fontId="0" fillId="0" borderId="4" xfId="0" applyNumberFormat="1" applyBorder="1">
      <alignment vertical="center"/>
    </xf>
    <xf numFmtId="0" fontId="10" fillId="0" borderId="5" xfId="0" applyFont="1" applyFill="1" applyBorder="1" applyAlignment="1">
      <alignment horizontal="center" vertical="center"/>
    </xf>
    <xf numFmtId="179" fontId="36" fillId="0" borderId="4" xfId="0" applyNumberFormat="1" applyFont="1" applyFill="1" applyBorder="1" applyAlignment="1">
      <alignment horizontal="center" vertical="center" wrapText="1"/>
    </xf>
    <xf numFmtId="0" fontId="36" fillId="0" borderId="4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45"/>
      <c r="B1" s="46"/>
      <c r="C1" s="47"/>
    </row>
    <row r="2" spans="1:3" ht="27" customHeight="1">
      <c r="A2" s="1" t="s">
        <v>1</v>
      </c>
      <c r="B2" s="18" t="s">
        <v>42</v>
      </c>
      <c r="C2" s="48"/>
    </row>
    <row r="3" spans="1:3" ht="27" customHeight="1">
      <c r="A3" s="1" t="s">
        <v>2</v>
      </c>
      <c r="B3" s="2" t="s">
        <v>39</v>
      </c>
      <c r="C3" s="48"/>
    </row>
    <row r="4" spans="1:3" ht="27" customHeight="1">
      <c r="A4" s="1" t="s">
        <v>3</v>
      </c>
      <c r="B4" s="2" t="s">
        <v>40</v>
      </c>
      <c r="C4" s="48"/>
    </row>
    <row r="5" spans="1:3" ht="27" customHeight="1">
      <c r="A5" s="1" t="s">
        <v>2</v>
      </c>
      <c r="B5" s="2" t="s">
        <v>39</v>
      </c>
      <c r="C5" s="3" t="s">
        <v>4</v>
      </c>
    </row>
    <row r="6" spans="1:3" ht="27" customHeight="1">
      <c r="A6" s="1" t="s">
        <v>5</v>
      </c>
      <c r="B6" s="4" t="s">
        <v>14</v>
      </c>
      <c r="C6" s="49" t="s">
        <v>13</v>
      </c>
    </row>
    <row r="7" spans="1:3" ht="302.25" customHeight="1">
      <c r="A7" s="1" t="s">
        <v>6</v>
      </c>
      <c r="B7" s="5"/>
      <c r="C7" s="49"/>
    </row>
    <row r="8" spans="1:3" ht="33.75" customHeight="1">
      <c r="A8" s="1" t="s">
        <v>7</v>
      </c>
      <c r="B8" s="6" t="s">
        <v>41</v>
      </c>
      <c r="C8" s="3" t="s">
        <v>8</v>
      </c>
    </row>
    <row r="9" spans="1:3" ht="33.75" customHeight="1">
      <c r="A9" s="1" t="s">
        <v>9</v>
      </c>
      <c r="B9" s="7">
        <v>6.1</v>
      </c>
      <c r="C9" s="50" t="s">
        <v>12</v>
      </c>
    </row>
    <row r="10" spans="1:3" ht="33.75" customHeight="1">
      <c r="A10" s="1" t="s">
        <v>10</v>
      </c>
      <c r="B10" s="7">
        <v>5.2</v>
      </c>
      <c r="C10" s="50"/>
    </row>
    <row r="11" spans="1:3" ht="33.75" customHeight="1">
      <c r="A11" s="1" t="s">
        <v>11</v>
      </c>
      <c r="B11" s="8" t="s">
        <v>0</v>
      </c>
      <c r="C11" s="50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2"/>
  <sheetViews>
    <sheetView tabSelected="1" workbookViewId="0">
      <selection activeCell="O22" sqref="O22"/>
    </sheetView>
  </sheetViews>
  <sheetFormatPr defaultRowHeight="13.5"/>
  <cols>
    <col min="1" max="2" width="9" style="19"/>
    <col min="3" max="3" width="17" style="19" customWidth="1"/>
    <col min="4" max="4" width="14.5" style="19" customWidth="1"/>
    <col min="5" max="5" width="15.375" style="30" customWidth="1"/>
    <col min="6" max="6" width="9.5" style="29" customWidth="1"/>
    <col min="7" max="7" width="6.375" style="29" customWidth="1"/>
    <col min="8" max="8" width="7.75" style="29" customWidth="1"/>
    <col min="9" max="12" width="7.75" style="19" customWidth="1"/>
  </cols>
  <sheetData>
    <row r="1" spans="1:12" s="9" customFormat="1" ht="23.25" customHeight="1">
      <c r="A1" s="59" t="s">
        <v>15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s="9" customFormat="1" ht="23.25" customHeight="1">
      <c r="A2" s="59" t="s">
        <v>16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s="9" customFormat="1" ht="22.5" customHeight="1">
      <c r="A3" s="21"/>
      <c r="B3" s="21"/>
      <c r="C3" s="22"/>
      <c r="D3" s="10" t="s">
        <v>17</v>
      </c>
      <c r="E3" s="61">
        <v>45412</v>
      </c>
      <c r="F3" s="61"/>
      <c r="G3" s="62" t="s">
        <v>76</v>
      </c>
      <c r="H3" s="62"/>
      <c r="I3" s="62"/>
      <c r="J3" s="62"/>
      <c r="K3" s="62"/>
      <c r="L3" s="62"/>
    </row>
    <row r="4" spans="1:12" s="9" customFormat="1" ht="19.5" customHeight="1">
      <c r="A4" s="17"/>
      <c r="B4" s="21"/>
      <c r="C4" s="63" t="s">
        <v>18</v>
      </c>
      <c r="D4" s="63"/>
      <c r="E4" s="64" t="s">
        <v>46</v>
      </c>
      <c r="F4" s="64"/>
      <c r="G4" s="62"/>
      <c r="H4" s="62"/>
      <c r="I4" s="62"/>
      <c r="J4" s="62"/>
      <c r="K4" s="62"/>
      <c r="L4" s="62"/>
    </row>
    <row r="5" spans="1:12" s="9" customFormat="1" ht="26.25" hidden="1">
      <c r="A5" s="21"/>
      <c r="B5" s="25"/>
      <c r="C5" s="22"/>
      <c r="D5" s="22"/>
      <c r="E5" s="26"/>
      <c r="F5" s="27"/>
      <c r="G5" s="27"/>
      <c r="H5" s="27"/>
      <c r="I5" s="20"/>
      <c r="J5" s="28"/>
      <c r="K5" s="28"/>
      <c r="L5" s="21"/>
    </row>
    <row r="6" spans="1:12" s="16" customFormat="1" ht="30" customHeight="1">
      <c r="A6" s="11" t="s">
        <v>19</v>
      </c>
      <c r="B6" s="12" t="s">
        <v>20</v>
      </c>
      <c r="C6" s="12" t="s">
        <v>21</v>
      </c>
      <c r="D6" s="13" t="s">
        <v>22</v>
      </c>
      <c r="E6" s="14" t="s">
        <v>44</v>
      </c>
      <c r="F6" s="23" t="s">
        <v>23</v>
      </c>
      <c r="G6" s="24"/>
      <c r="H6" s="23" t="s">
        <v>24</v>
      </c>
      <c r="I6" s="14" t="s">
        <v>25</v>
      </c>
      <c r="J6" s="15" t="s">
        <v>26</v>
      </c>
      <c r="K6" s="15" t="s">
        <v>27</v>
      </c>
      <c r="L6" s="12" t="s">
        <v>28</v>
      </c>
    </row>
    <row r="7" spans="1:12" s="16" customFormat="1" ht="39.75" customHeight="1">
      <c r="A7" s="31" t="s">
        <v>29</v>
      </c>
      <c r="B7" s="32" t="s">
        <v>30</v>
      </c>
      <c r="C7" s="33" t="s">
        <v>31</v>
      </c>
      <c r="D7" s="33" t="s">
        <v>32</v>
      </c>
      <c r="E7" s="34" t="s">
        <v>43</v>
      </c>
      <c r="F7" s="35" t="s">
        <v>33</v>
      </c>
      <c r="G7" s="36" t="s">
        <v>45</v>
      </c>
      <c r="H7" s="35" t="s">
        <v>34</v>
      </c>
      <c r="I7" s="37" t="s">
        <v>35</v>
      </c>
      <c r="J7" s="38" t="s">
        <v>36</v>
      </c>
      <c r="K7" s="38" t="s">
        <v>37</v>
      </c>
      <c r="L7" s="39" t="s">
        <v>38</v>
      </c>
    </row>
    <row r="8" spans="1:12">
      <c r="A8" s="57" t="s">
        <v>62</v>
      </c>
      <c r="B8" s="54" t="s">
        <v>61</v>
      </c>
      <c r="C8" s="51" t="s">
        <v>60</v>
      </c>
      <c r="E8" s="40" t="s">
        <v>47</v>
      </c>
      <c r="F8" s="40">
        <v>220</v>
      </c>
    </row>
    <row r="9" spans="1:12">
      <c r="A9" s="57"/>
      <c r="B9" s="55"/>
      <c r="C9" s="52"/>
      <c r="E9" s="40" t="s">
        <v>48</v>
      </c>
      <c r="F9" s="40">
        <v>147</v>
      </c>
    </row>
    <row r="10" spans="1:12">
      <c r="A10" s="57"/>
      <c r="B10" s="55"/>
      <c r="C10" s="52"/>
      <c r="E10" s="40" t="s">
        <v>49</v>
      </c>
      <c r="F10" s="40">
        <v>147</v>
      </c>
    </row>
    <row r="11" spans="1:12">
      <c r="A11" s="57"/>
      <c r="B11" s="55"/>
      <c r="C11" s="52"/>
      <c r="E11" s="40" t="s">
        <v>50</v>
      </c>
      <c r="F11" s="40">
        <v>147</v>
      </c>
    </row>
    <row r="12" spans="1:12">
      <c r="A12" s="57"/>
      <c r="B12" s="55"/>
      <c r="C12" s="52"/>
      <c r="E12" s="40" t="s">
        <v>50</v>
      </c>
      <c r="F12" s="40">
        <v>147</v>
      </c>
    </row>
    <row r="13" spans="1:12">
      <c r="A13" s="57"/>
      <c r="B13" s="55"/>
      <c r="C13" s="52"/>
      <c r="E13" s="40" t="s">
        <v>51</v>
      </c>
      <c r="F13" s="40">
        <v>245</v>
      </c>
    </row>
    <row r="14" spans="1:12">
      <c r="A14" s="57"/>
      <c r="B14" s="55"/>
      <c r="C14" s="52"/>
      <c r="E14" s="40" t="s">
        <v>52</v>
      </c>
      <c r="F14" s="40">
        <v>685</v>
      </c>
    </row>
    <row r="15" spans="1:12">
      <c r="A15" s="57"/>
      <c r="B15" s="55"/>
      <c r="C15" s="52"/>
      <c r="E15" s="40" t="s">
        <v>53</v>
      </c>
      <c r="F15" s="40">
        <v>147</v>
      </c>
    </row>
    <row r="16" spans="1:12">
      <c r="A16" s="57"/>
      <c r="B16" s="55"/>
      <c r="C16" s="52"/>
      <c r="E16" s="40" t="s">
        <v>54</v>
      </c>
      <c r="F16" s="40">
        <v>294</v>
      </c>
    </row>
    <row r="17" spans="1:8">
      <c r="A17" s="57"/>
      <c r="B17" s="55"/>
      <c r="C17" s="52"/>
      <c r="E17" s="40" t="s">
        <v>55</v>
      </c>
      <c r="F17" s="40">
        <v>147</v>
      </c>
    </row>
    <row r="18" spans="1:8">
      <c r="A18" s="57"/>
      <c r="B18" s="55"/>
      <c r="C18" s="52"/>
      <c r="E18" s="40" t="s">
        <v>56</v>
      </c>
      <c r="F18" s="40">
        <v>147</v>
      </c>
    </row>
    <row r="19" spans="1:8">
      <c r="A19" s="57"/>
      <c r="B19" s="55"/>
      <c r="C19" s="52"/>
      <c r="E19" s="40" t="s">
        <v>57</v>
      </c>
      <c r="F19" s="40">
        <v>294</v>
      </c>
    </row>
    <row r="20" spans="1:8">
      <c r="A20" s="57"/>
      <c r="B20" s="55"/>
      <c r="C20" s="52"/>
      <c r="E20" s="40" t="s">
        <v>58</v>
      </c>
      <c r="F20" s="40">
        <v>783</v>
      </c>
    </row>
    <row r="21" spans="1:8">
      <c r="A21" s="58"/>
      <c r="B21" s="56"/>
      <c r="C21" s="53"/>
      <c r="E21" s="40" t="s">
        <v>59</v>
      </c>
      <c r="F21" s="40">
        <v>147</v>
      </c>
    </row>
    <row r="22" spans="1:8">
      <c r="A22" s="44"/>
      <c r="B22" s="42"/>
      <c r="C22" s="41"/>
      <c r="E22" s="40"/>
      <c r="F22" s="40">
        <f>SUM(F8:F21)</f>
        <v>3697</v>
      </c>
    </row>
    <row r="23" spans="1:8" ht="49.5">
      <c r="A23" s="57" t="s">
        <v>62</v>
      </c>
      <c r="C23" s="66" t="s">
        <v>63</v>
      </c>
      <c r="D23" s="67" t="s">
        <v>71</v>
      </c>
      <c r="E23" s="68" t="s">
        <v>64</v>
      </c>
      <c r="F23" s="29">
        <v>420</v>
      </c>
      <c r="G23" s="65">
        <f>F23*0.03</f>
        <v>12.6</v>
      </c>
      <c r="H23" s="65">
        <f>SUM(F23:G23)</f>
        <v>432.6</v>
      </c>
    </row>
    <row r="24" spans="1:8" ht="49.5">
      <c r="A24" s="57"/>
      <c r="B24" s="43"/>
      <c r="C24" s="69"/>
      <c r="D24" s="67" t="s">
        <v>72</v>
      </c>
      <c r="E24" s="68" t="s">
        <v>65</v>
      </c>
      <c r="F24" s="29">
        <v>150</v>
      </c>
      <c r="G24" s="65">
        <f t="shared" ref="G24:G31" si="0">F24*0.03</f>
        <v>4.5</v>
      </c>
      <c r="H24" s="65">
        <f t="shared" ref="H24:H31" si="1">SUM(F24:G24)</f>
        <v>154.5</v>
      </c>
    </row>
    <row r="25" spans="1:8" ht="49.5">
      <c r="A25" s="57"/>
      <c r="C25" s="69"/>
      <c r="D25" s="67" t="s">
        <v>73</v>
      </c>
      <c r="E25" s="68" t="s">
        <v>65</v>
      </c>
      <c r="F25" s="29">
        <v>660</v>
      </c>
      <c r="G25" s="65">
        <f t="shared" si="0"/>
        <v>19.8</v>
      </c>
      <c r="H25" s="65">
        <f t="shared" si="1"/>
        <v>679.8</v>
      </c>
    </row>
    <row r="26" spans="1:8" ht="49.5">
      <c r="A26" s="57"/>
      <c r="C26" s="69"/>
      <c r="D26" s="67" t="s">
        <v>74</v>
      </c>
      <c r="E26" s="68" t="s">
        <v>65</v>
      </c>
      <c r="F26" s="29">
        <v>560</v>
      </c>
      <c r="G26" s="65">
        <f t="shared" si="0"/>
        <v>16.8</v>
      </c>
      <c r="H26" s="65">
        <f t="shared" si="1"/>
        <v>576.79999999999995</v>
      </c>
    </row>
    <row r="27" spans="1:8" ht="49.5">
      <c r="A27" s="57"/>
      <c r="C27" s="69"/>
      <c r="D27" s="67" t="s">
        <v>75</v>
      </c>
      <c r="E27" s="68" t="s">
        <v>65</v>
      </c>
      <c r="F27" s="29">
        <v>150</v>
      </c>
      <c r="G27" s="65">
        <f t="shared" si="0"/>
        <v>4.5</v>
      </c>
      <c r="H27" s="65">
        <f t="shared" si="1"/>
        <v>154.5</v>
      </c>
    </row>
    <row r="28" spans="1:8" ht="49.5">
      <c r="A28" s="57"/>
      <c r="C28" s="69"/>
      <c r="D28" s="67" t="s">
        <v>66</v>
      </c>
      <c r="E28" s="68" t="s">
        <v>67</v>
      </c>
      <c r="F28" s="29">
        <v>150</v>
      </c>
      <c r="G28" s="65">
        <f t="shared" si="0"/>
        <v>4.5</v>
      </c>
      <c r="H28" s="65">
        <f t="shared" si="1"/>
        <v>154.5</v>
      </c>
    </row>
    <row r="29" spans="1:8" ht="49.5">
      <c r="A29" s="57"/>
      <c r="C29" s="69"/>
      <c r="D29" s="67" t="s">
        <v>68</v>
      </c>
      <c r="E29" s="68" t="s">
        <v>67</v>
      </c>
      <c r="F29" s="29">
        <v>180</v>
      </c>
      <c r="G29" s="65">
        <f t="shared" si="0"/>
        <v>5.3999999999999995</v>
      </c>
      <c r="H29" s="65">
        <f t="shared" si="1"/>
        <v>185.4</v>
      </c>
    </row>
    <row r="30" spans="1:8" ht="49.5">
      <c r="A30" s="57"/>
      <c r="C30" s="69"/>
      <c r="D30" s="67" t="s">
        <v>69</v>
      </c>
      <c r="E30" s="68" t="s">
        <v>67</v>
      </c>
      <c r="F30" s="29">
        <v>150</v>
      </c>
      <c r="G30" s="65">
        <f t="shared" si="0"/>
        <v>4.5</v>
      </c>
      <c r="H30" s="65">
        <f t="shared" si="1"/>
        <v>154.5</v>
      </c>
    </row>
    <row r="31" spans="1:8" ht="49.5">
      <c r="A31" s="57"/>
      <c r="C31" s="70"/>
      <c r="D31" s="67" t="s">
        <v>70</v>
      </c>
      <c r="E31" s="68" t="s">
        <v>67</v>
      </c>
      <c r="F31" s="29">
        <v>150</v>
      </c>
      <c r="G31" s="65">
        <f t="shared" si="0"/>
        <v>4.5</v>
      </c>
      <c r="H31" s="65">
        <f t="shared" si="1"/>
        <v>154.5</v>
      </c>
    </row>
    <row r="32" spans="1:8">
      <c r="A32" s="57"/>
      <c r="F32" s="29">
        <f>SUM(F23:F31)</f>
        <v>2570</v>
      </c>
    </row>
  </sheetData>
  <mergeCells count="11">
    <mergeCell ref="C8:C21"/>
    <mergeCell ref="B8:B21"/>
    <mergeCell ref="A8:A21"/>
    <mergeCell ref="C23:C31"/>
    <mergeCell ref="A1:L1"/>
    <mergeCell ref="A2:L2"/>
    <mergeCell ref="E3:F3"/>
    <mergeCell ref="G3:L4"/>
    <mergeCell ref="C4:D4"/>
    <mergeCell ref="E4:F4"/>
    <mergeCell ref="A23:A32"/>
  </mergeCells>
  <phoneticPr fontId="13" type="noConversion"/>
  <pageMargins left="0" right="0" top="0" bottom="0" header="0.31496062992125984" footer="0.31496062992125984"/>
  <pageSetup paperSize="9" orientation="landscape" horizontalDpi="4294967293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2024-04-30T02:15:49Z</cp:lastPrinted>
  <dcterms:created xsi:type="dcterms:W3CDTF">2017-02-25T05:34:00Z</dcterms:created>
  <dcterms:modified xsi:type="dcterms:W3CDTF">2024-04-30T02:18:53Z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