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40470" sheetId="7" r:id="rId1"/>
  </sheets>
  <externalReferences>
    <externalReference r:id="rId2"/>
  </externalReferences>
  <definedNames>
    <definedName name="_xlnm._FilterDatabase" localSheetId="0" hidden="1">S24040470!$H$8:$H$31</definedName>
    <definedName name="Ext">[1]LUT!$G$2</definedName>
    <definedName name="Gender">[1]LUT!$I$1:$BI$1</definedName>
    <definedName name="_xlnm.Print_Area" localSheetId="0">S24040470!$A$1:$L$31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<sst xmlns="http://schemas.openxmlformats.org/spreadsheetml/2006/main" count="58" uniqueCount="46">
  <si>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</si>
  <si>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</si>
  <si>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请使用前仔细核对颜色、内容、并试用小样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</si>
  <si>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</si>
  <si>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ST:773283536007195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</si>
  <si>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</si>
  <si>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</si>
  <si>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</si>
  <si>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</si>
  <si>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</si>
  <si>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</si>
  <si>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</si>
  <si>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</si>
  <si>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</si>
  <si>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</si>
  <si>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</si>
  <si>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</si>
  <si>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</si>
  <si>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</si>
  <si>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</si>
  <si>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</si>
  <si>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</si>
  <si>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</si>
  <si>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</si>
  <si>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</si>
  <si>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</si>
  <si>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</si>
  <si>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</si>
  <si>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</si>
  <si>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</si>
  <si>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S24040470</t>
  </si>
  <si>
    <t>FT01032</t>
  </si>
  <si>
    <r>
      <rPr>
        <sz val="10"/>
        <color rgb="FF000000"/>
        <rFont val="Arial"/>
        <charset val="134"/>
      </rPr>
      <t xml:space="preserve">HEAT 268 </t>
    </r>
    <r>
      <rPr>
        <sz val="10"/>
        <color rgb="FF000000"/>
        <rFont val="宋体"/>
        <charset val="134"/>
      </rPr>
      <t>美国单</t>
    </r>
  </si>
  <si>
    <t>黑色</t>
  </si>
  <si>
    <t>XS</t>
  </si>
  <si>
    <t>S</t>
  </si>
  <si>
    <t>M</t>
  </si>
  <si>
    <t>L</t>
  </si>
  <si>
    <t>XL</t>
  </si>
  <si>
    <t>1X</t>
  </si>
  <si>
    <t>2X</t>
  </si>
  <si>
    <t>3X</t>
  </si>
  <si>
    <r>
      <rPr>
        <sz val="10"/>
        <color rgb="FF000000"/>
        <rFont val="Arial"/>
        <charset val="134"/>
      </rPr>
      <t xml:space="preserve">HEAT 269 </t>
    </r>
    <r>
      <rPr>
        <sz val="10"/>
        <color rgb="FF000000"/>
        <rFont val="宋体"/>
        <charset val="134"/>
      </rPr>
      <t>加拿大单</t>
    </r>
  </si>
  <si>
    <r>
      <rPr>
        <sz val="10"/>
        <color rgb="FF000000"/>
        <rFont val="Arial"/>
        <charset val="134"/>
      </rPr>
      <t xml:space="preserve">HEAT 269 </t>
    </r>
    <r>
      <rPr>
        <sz val="10"/>
        <color rgb="FF000000"/>
        <rFont val="宋体"/>
        <charset val="134"/>
      </rPr>
      <t>英国单</t>
    </r>
  </si>
  <si>
    <r>
      <rPr>
        <sz val="10"/>
        <color rgb="FF000000"/>
        <rFont val="Arial"/>
        <charset val="134"/>
      </rPr>
      <t xml:space="preserve">HEAT 269 </t>
    </r>
    <r>
      <rPr>
        <sz val="10"/>
        <color rgb="FF000000"/>
        <rFont val="宋体"/>
        <charset val="134"/>
      </rPr>
      <t>意大利单</t>
    </r>
  </si>
  <si>
    <t>FT01033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</si>
</sst>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yyyy\-mm\-dd"/>
    <numFmt numFmtId="179" formatCode="0_);[Red]\(0\)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9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/>
    </xf>
    <xf numFmtId="176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6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52" applyFont="1" applyFill="1" applyBorder="1" applyAlignment="1">
      <alignment horizontal="center" vertical="center" wrapText="1"/>
    </xf>
    <xf numFmtId="49" fontId="19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5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19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6" xfId="52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151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view="pageBreakPreview" zoomScaleNormal="100" workbookViewId="0">
      <selection activeCell="H18" sqref="H18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0.3666666666667" style="2" customWidth="1"/>
    <col min="5" max="5" width="9.375" style="2" customWidth="1"/>
    <col min="6" max="6" width="8" style="3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7"/>
      <c r="G1" s="7"/>
      <c r="H1" s="4"/>
      <c r="J1" s="4"/>
      <c r="K1" s="4"/>
      <c r="L1" s="4"/>
    </row>
    <row r="2" spans="1:12">
      <c r="A2" s="8"/>
      <c r="B2" s="4"/>
      <c r="C2" s="4"/>
      <c r="D2" s="4"/>
      <c r="E2" s="4"/>
      <c r="F2" s="7"/>
      <c r="G2" s="7"/>
      <c r="H2" s="4"/>
      <c r="J2" s="4"/>
      <c r="K2" s="4"/>
      <c r="L2" s="4"/>
    </row>
    <row r="3" ht="15.75" spans="4:12">
      <c r="D3" s="9" t="s">
        <v>1</v>
      </c>
      <c r="E3" s="10">
        <v>45412</v>
      </c>
      <c r="F3" s="11"/>
      <c r="G3" s="12"/>
      <c r="H3"/>
      <c r="I3"/>
      <c r="L3" s="47" t="s">
        <v>2</v>
      </c>
    </row>
    <row r="4" ht="19.5" customHeight="1" spans="4:12">
      <c r="D4" s="9" t="s">
        <v>3</v>
      </c>
      <c r="E4" s="13" t="s">
        <v>4</v>
      </c>
      <c r="F4" s="14"/>
      <c r="I4" s="6" t="s">
        <v>5</v>
      </c>
      <c r="L4" s="47"/>
    </row>
    <row r="5" hidden="1" spans="2:2">
      <c r="B5" s="15"/>
    </row>
    <row r="6" s="1" customFormat="1" ht="38.2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20" t="s">
        <v>13</v>
      </c>
      <c r="I6" s="22" t="s">
        <v>14</v>
      </c>
      <c r="J6" s="48" t="s">
        <v>15</v>
      </c>
      <c r="K6" s="48" t="s">
        <v>16</v>
      </c>
      <c r="L6" s="17" t="s">
        <v>17</v>
      </c>
      <c r="M6" s="47"/>
    </row>
    <row r="7" s="1" customFormat="1" ht="27" customHeight="1" spans="1:13">
      <c r="A7" s="16" t="s">
        <v>18</v>
      </c>
      <c r="B7" s="17" t="s">
        <v>19</v>
      </c>
      <c r="C7" s="21" t="s">
        <v>20</v>
      </c>
      <c r="D7" s="22" t="s">
        <v>21</v>
      </c>
      <c r="E7" s="22" t="s">
        <v>22</v>
      </c>
      <c r="F7" s="19" t="s">
        <v>23</v>
      </c>
      <c r="G7" s="19" t="s">
        <v>24</v>
      </c>
      <c r="H7" s="23" t="s">
        <v>25</v>
      </c>
      <c r="I7" s="22" t="s">
        <v>26</v>
      </c>
      <c r="J7" s="48" t="s">
        <v>27</v>
      </c>
      <c r="K7" s="48" t="s">
        <v>28</v>
      </c>
      <c r="L7" s="17" t="s">
        <v>29</v>
      </c>
      <c r="M7" s="49"/>
    </row>
    <row r="8" s="1" customFormat="1" ht="13" customHeight="1" spans="1:13">
      <c r="A8" s="24" t="s">
        <v>30</v>
      </c>
      <c r="B8" s="25" t="s">
        <v>31</v>
      </c>
      <c r="C8" s="26" t="s">
        <v>32</v>
      </c>
      <c r="D8" s="27" t="s">
        <v>33</v>
      </c>
      <c r="E8" s="28" t="s">
        <v>34</v>
      </c>
      <c r="F8" s="29">
        <v>80.94</v>
      </c>
      <c r="G8" s="30">
        <f t="shared" ref="G8:G18" si="0">H8-F8</f>
        <v>19.06</v>
      </c>
      <c r="H8" s="31">
        <v>100</v>
      </c>
      <c r="I8" s="50"/>
      <c r="J8" s="51"/>
      <c r="K8" s="51"/>
      <c r="L8" s="52"/>
      <c r="M8" s="47"/>
    </row>
    <row r="9" s="1" customFormat="1" ht="13" customHeight="1" spans="1:14">
      <c r="A9" s="32"/>
      <c r="B9" s="33"/>
      <c r="C9" s="26"/>
      <c r="D9" s="34"/>
      <c r="E9" s="28" t="s">
        <v>35</v>
      </c>
      <c r="F9" s="29">
        <v>326.04</v>
      </c>
      <c r="G9" s="30">
        <f t="shared" si="0"/>
        <v>23.96</v>
      </c>
      <c r="H9" s="31">
        <v>350</v>
      </c>
      <c r="I9" s="53"/>
      <c r="J9" s="54"/>
      <c r="K9" s="54"/>
      <c r="L9" s="55"/>
      <c r="M9" s="47"/>
      <c r="N9" s="56"/>
    </row>
    <row r="10" s="1" customFormat="1" ht="13" customHeight="1" spans="1:14">
      <c r="A10" s="32"/>
      <c r="B10" s="33"/>
      <c r="C10" s="26"/>
      <c r="D10" s="34"/>
      <c r="E10" s="28" t="s">
        <v>36</v>
      </c>
      <c r="F10" s="29">
        <v>650.94</v>
      </c>
      <c r="G10" s="30">
        <f t="shared" si="0"/>
        <v>49.0599999999999</v>
      </c>
      <c r="H10" s="31">
        <v>700</v>
      </c>
      <c r="I10" s="53"/>
      <c r="J10" s="54"/>
      <c r="K10" s="54"/>
      <c r="L10" s="55"/>
      <c r="M10" s="47"/>
      <c r="N10" s="56"/>
    </row>
    <row r="11" s="1" customFormat="1" ht="13" customHeight="1" spans="1:14">
      <c r="A11" s="32"/>
      <c r="B11" s="33"/>
      <c r="C11" s="26"/>
      <c r="D11" s="34"/>
      <c r="E11" s="28" t="s">
        <v>37</v>
      </c>
      <c r="F11" s="29">
        <v>705.66</v>
      </c>
      <c r="G11" s="30">
        <f t="shared" si="0"/>
        <v>44.34</v>
      </c>
      <c r="H11" s="31">
        <v>750</v>
      </c>
      <c r="I11" s="53"/>
      <c r="J11" s="54"/>
      <c r="K11" s="54"/>
      <c r="L11" s="55"/>
      <c r="M11" s="47"/>
      <c r="N11" s="56"/>
    </row>
    <row r="12" s="1" customFormat="1" ht="13" customHeight="1" spans="1:14">
      <c r="A12" s="32"/>
      <c r="B12" s="33"/>
      <c r="C12" s="26"/>
      <c r="D12" s="34"/>
      <c r="E12" s="28" t="s">
        <v>38</v>
      </c>
      <c r="F12" s="29">
        <v>406.98</v>
      </c>
      <c r="G12" s="30">
        <f t="shared" si="0"/>
        <v>43.02</v>
      </c>
      <c r="H12" s="31">
        <v>450</v>
      </c>
      <c r="I12" s="53"/>
      <c r="J12" s="54"/>
      <c r="K12" s="54"/>
      <c r="L12" s="55"/>
      <c r="M12" s="47"/>
      <c r="N12" s="56"/>
    </row>
    <row r="13" s="1" customFormat="1" ht="13" customHeight="1" spans="1:14">
      <c r="A13" s="32"/>
      <c r="B13" s="33"/>
      <c r="C13" s="26"/>
      <c r="D13" s="34"/>
      <c r="E13" s="28" t="s">
        <v>39</v>
      </c>
      <c r="F13" s="29">
        <v>271.32</v>
      </c>
      <c r="G13" s="30">
        <f t="shared" si="0"/>
        <v>28.68</v>
      </c>
      <c r="H13" s="31">
        <v>300</v>
      </c>
      <c r="I13" s="53"/>
      <c r="J13" s="54"/>
      <c r="K13" s="54"/>
      <c r="L13" s="55"/>
      <c r="M13" s="47"/>
      <c r="N13" s="56"/>
    </row>
    <row r="14" s="1" customFormat="1" ht="13" customHeight="1" spans="1:14">
      <c r="A14" s="32"/>
      <c r="B14" s="33"/>
      <c r="C14" s="26"/>
      <c r="D14" s="34"/>
      <c r="E14" s="28" t="s">
        <v>40</v>
      </c>
      <c r="F14" s="29">
        <v>163.02</v>
      </c>
      <c r="G14" s="30">
        <f t="shared" si="0"/>
        <v>36.98</v>
      </c>
      <c r="H14" s="31">
        <v>200</v>
      </c>
      <c r="I14" s="53"/>
      <c r="J14" s="54"/>
      <c r="K14" s="54"/>
      <c r="L14" s="55"/>
      <c r="M14" s="47"/>
      <c r="N14" s="56"/>
    </row>
    <row r="15" s="1" customFormat="1" ht="13" customHeight="1" spans="1:14">
      <c r="A15" s="32"/>
      <c r="B15" s="33"/>
      <c r="C15" s="26"/>
      <c r="D15" s="34"/>
      <c r="E15" s="28" t="s">
        <v>41</v>
      </c>
      <c r="F15" s="29">
        <v>108.3</v>
      </c>
      <c r="G15" s="30">
        <f t="shared" si="0"/>
        <v>41.7</v>
      </c>
      <c r="H15" s="31">
        <v>150</v>
      </c>
      <c r="I15" s="53"/>
      <c r="J15" s="54"/>
      <c r="K15" s="54"/>
      <c r="L15" s="55"/>
      <c r="M15" s="47"/>
      <c r="N15" s="56"/>
    </row>
    <row r="16" s="1" customFormat="1" ht="13" customHeight="1" spans="1:14">
      <c r="A16" s="32"/>
      <c r="B16" s="33"/>
      <c r="C16" s="26" t="s">
        <v>42</v>
      </c>
      <c r="D16" s="34"/>
      <c r="E16" s="28"/>
      <c r="F16" s="29">
        <v>250</v>
      </c>
      <c r="G16" s="30">
        <f t="shared" si="0"/>
        <v>20</v>
      </c>
      <c r="H16" s="31">
        <v>270</v>
      </c>
      <c r="I16" s="53"/>
      <c r="J16" s="54"/>
      <c r="K16" s="54"/>
      <c r="L16" s="55"/>
      <c r="M16" s="47"/>
      <c r="N16" s="56"/>
    </row>
    <row r="17" s="1" customFormat="1" ht="13" customHeight="1" spans="1:14">
      <c r="A17" s="32"/>
      <c r="B17" s="33"/>
      <c r="C17" s="26" t="s">
        <v>43</v>
      </c>
      <c r="D17" s="34"/>
      <c r="E17" s="28"/>
      <c r="F17" s="29">
        <v>200</v>
      </c>
      <c r="G17" s="30">
        <f t="shared" si="0"/>
        <v>20</v>
      </c>
      <c r="H17" s="31">
        <v>220</v>
      </c>
      <c r="I17" s="53"/>
      <c r="J17" s="54"/>
      <c r="K17" s="54"/>
      <c r="L17" s="55"/>
      <c r="M17" s="47"/>
      <c r="N17" s="56"/>
    </row>
    <row r="18" s="1" customFormat="1" ht="13" customHeight="1" spans="1:14">
      <c r="A18" s="32"/>
      <c r="B18" s="35"/>
      <c r="C18" s="26" t="s">
        <v>44</v>
      </c>
      <c r="D18" s="34"/>
      <c r="E18" s="28"/>
      <c r="F18" s="29">
        <v>57</v>
      </c>
      <c r="G18" s="30">
        <f t="shared" si="0"/>
        <v>20</v>
      </c>
      <c r="H18" s="31">
        <v>77</v>
      </c>
      <c r="I18" s="53"/>
      <c r="J18" s="54"/>
      <c r="K18" s="54"/>
      <c r="L18" s="55"/>
      <c r="M18" s="47"/>
      <c r="N18" s="56"/>
    </row>
    <row r="19" s="1" customFormat="1" ht="13" customHeight="1" spans="1:14">
      <c r="A19" s="32"/>
      <c r="B19" s="25" t="s">
        <v>45</v>
      </c>
      <c r="C19" s="26" t="s">
        <v>32</v>
      </c>
      <c r="D19" s="34"/>
      <c r="E19" s="28" t="s">
        <v>34</v>
      </c>
      <c r="F19" s="29">
        <v>84</v>
      </c>
      <c r="G19" s="30">
        <f t="shared" ref="G19:G26" si="1">H19-F19</f>
        <v>16</v>
      </c>
      <c r="H19" s="31">
        <v>100</v>
      </c>
      <c r="I19" s="53"/>
      <c r="J19" s="54"/>
      <c r="K19" s="54"/>
      <c r="L19" s="55"/>
      <c r="M19" s="47"/>
      <c r="N19" s="56"/>
    </row>
    <row r="20" s="1" customFormat="1" ht="13" customHeight="1" spans="1:14">
      <c r="A20" s="32"/>
      <c r="B20" s="33"/>
      <c r="C20" s="26"/>
      <c r="D20" s="34"/>
      <c r="E20" s="28" t="s">
        <v>35</v>
      </c>
      <c r="F20" s="29">
        <v>335</v>
      </c>
      <c r="G20" s="30">
        <f t="shared" si="1"/>
        <v>15</v>
      </c>
      <c r="H20" s="31">
        <v>350</v>
      </c>
      <c r="I20" s="53"/>
      <c r="J20" s="54"/>
      <c r="K20" s="54"/>
      <c r="L20" s="55"/>
      <c r="M20" s="47"/>
      <c r="N20" s="56"/>
    </row>
    <row r="21" s="1" customFormat="1" ht="13" customHeight="1" spans="1:14">
      <c r="A21" s="32"/>
      <c r="B21" s="33"/>
      <c r="C21" s="26"/>
      <c r="D21" s="34"/>
      <c r="E21" s="28" t="s">
        <v>36</v>
      </c>
      <c r="F21" s="29">
        <v>670</v>
      </c>
      <c r="G21" s="30">
        <f t="shared" si="1"/>
        <v>30</v>
      </c>
      <c r="H21" s="31">
        <v>700</v>
      </c>
      <c r="I21" s="53"/>
      <c r="J21" s="54"/>
      <c r="K21" s="54"/>
      <c r="L21" s="55"/>
      <c r="M21" s="47"/>
      <c r="N21" s="56"/>
    </row>
    <row r="22" s="1" customFormat="1" ht="13" customHeight="1" spans="1:14">
      <c r="A22" s="32"/>
      <c r="B22" s="33"/>
      <c r="C22" s="26"/>
      <c r="D22" s="34"/>
      <c r="E22" s="28" t="s">
        <v>37</v>
      </c>
      <c r="F22" s="29">
        <v>726</v>
      </c>
      <c r="G22" s="30">
        <f t="shared" si="1"/>
        <v>24</v>
      </c>
      <c r="H22" s="31">
        <v>750</v>
      </c>
      <c r="I22" s="53"/>
      <c r="J22" s="54"/>
      <c r="K22" s="54"/>
      <c r="L22" s="55"/>
      <c r="M22" s="47"/>
      <c r="N22" s="56"/>
    </row>
    <row r="23" s="1" customFormat="1" ht="13" customHeight="1" spans="1:14">
      <c r="A23" s="32"/>
      <c r="B23" s="33"/>
      <c r="C23" s="26"/>
      <c r="D23" s="34"/>
      <c r="E23" s="28" t="s">
        <v>38</v>
      </c>
      <c r="F23" s="29">
        <v>420</v>
      </c>
      <c r="G23" s="30">
        <f t="shared" si="1"/>
        <v>30</v>
      </c>
      <c r="H23" s="31">
        <v>450</v>
      </c>
      <c r="I23" s="53"/>
      <c r="J23" s="54"/>
      <c r="K23" s="54"/>
      <c r="L23" s="55"/>
      <c r="M23" s="47"/>
      <c r="N23" s="56"/>
    </row>
    <row r="24" s="1" customFormat="1" ht="13" customHeight="1" spans="1:14">
      <c r="A24" s="32"/>
      <c r="B24" s="33"/>
      <c r="C24" s="26"/>
      <c r="D24" s="34"/>
      <c r="E24" s="28" t="s">
        <v>39</v>
      </c>
      <c r="F24" s="29">
        <v>279</v>
      </c>
      <c r="G24" s="30">
        <f t="shared" si="1"/>
        <v>21</v>
      </c>
      <c r="H24" s="31">
        <v>300</v>
      </c>
      <c r="I24" s="53"/>
      <c r="J24" s="54"/>
      <c r="K24" s="54"/>
      <c r="L24" s="55"/>
      <c r="M24" s="47"/>
      <c r="N24" s="56"/>
    </row>
    <row r="25" s="1" customFormat="1" ht="13" customHeight="1" spans="1:14">
      <c r="A25" s="32"/>
      <c r="B25" s="33"/>
      <c r="C25" s="26"/>
      <c r="D25" s="34"/>
      <c r="E25" s="28" t="s">
        <v>40</v>
      </c>
      <c r="F25" s="29">
        <v>168</v>
      </c>
      <c r="G25" s="30">
        <f t="shared" si="1"/>
        <v>32</v>
      </c>
      <c r="H25" s="31">
        <v>200</v>
      </c>
      <c r="I25" s="53"/>
      <c r="J25" s="54"/>
      <c r="K25" s="54"/>
      <c r="L25" s="55"/>
      <c r="M25" s="47"/>
      <c r="N25" s="56"/>
    </row>
    <row r="26" s="1" customFormat="1" ht="13" customHeight="1" spans="1:14">
      <c r="A26" s="32"/>
      <c r="B26" s="33"/>
      <c r="C26" s="26"/>
      <c r="D26" s="34"/>
      <c r="E26" s="28" t="s">
        <v>41</v>
      </c>
      <c r="F26" s="29">
        <v>112</v>
      </c>
      <c r="G26" s="30">
        <f t="shared" si="1"/>
        <v>38</v>
      </c>
      <c r="H26" s="31">
        <v>150</v>
      </c>
      <c r="I26" s="53"/>
      <c r="J26" s="54"/>
      <c r="K26" s="54"/>
      <c r="L26" s="55"/>
      <c r="M26" s="47"/>
      <c r="N26" s="56"/>
    </row>
    <row r="27" s="1" customFormat="1" ht="13" customHeight="1" spans="1:14">
      <c r="A27" s="32"/>
      <c r="B27" s="33"/>
      <c r="C27" s="26" t="s">
        <v>42</v>
      </c>
      <c r="D27" s="34"/>
      <c r="E27" s="28"/>
      <c r="F27" s="29">
        <v>228</v>
      </c>
      <c r="G27" s="30">
        <f>H27-F27</f>
        <v>22</v>
      </c>
      <c r="H27" s="31">
        <v>250</v>
      </c>
      <c r="I27" s="53"/>
      <c r="J27" s="54"/>
      <c r="K27" s="54"/>
      <c r="L27" s="55"/>
      <c r="M27" s="47"/>
      <c r="N27" s="56"/>
    </row>
    <row r="28" s="1" customFormat="1" ht="13" customHeight="1" spans="1:14">
      <c r="A28" s="32"/>
      <c r="B28" s="33"/>
      <c r="C28" s="26" t="s">
        <v>43</v>
      </c>
      <c r="D28" s="34"/>
      <c r="E28" s="28"/>
      <c r="F28" s="29">
        <v>109</v>
      </c>
      <c r="G28" s="30">
        <f>H28-F28</f>
        <v>11</v>
      </c>
      <c r="H28" s="31">
        <v>120</v>
      </c>
      <c r="I28" s="53"/>
      <c r="J28" s="54"/>
      <c r="K28" s="54"/>
      <c r="L28" s="55"/>
      <c r="M28" s="47"/>
      <c r="N28" s="56"/>
    </row>
    <row r="29" s="1" customFormat="1" ht="13" customHeight="1" spans="1:14">
      <c r="A29" s="36"/>
      <c r="B29" s="35"/>
      <c r="C29" s="26" t="s">
        <v>44</v>
      </c>
      <c r="D29" s="37"/>
      <c r="E29" s="38"/>
      <c r="F29" s="39">
        <v>57</v>
      </c>
      <c r="G29" s="30">
        <f>H29-F29</f>
        <v>13</v>
      </c>
      <c r="H29" s="28">
        <v>70</v>
      </c>
      <c r="I29" s="57"/>
      <c r="J29" s="58"/>
      <c r="K29" s="58"/>
      <c r="L29" s="59"/>
      <c r="M29" s="47"/>
      <c r="N29" s="56"/>
    </row>
    <row r="30" s="1" customFormat="1" ht="13" customHeight="1" spans="1:14">
      <c r="A30" s="40"/>
      <c r="B30" s="41"/>
      <c r="C30" s="26"/>
      <c r="D30" s="40"/>
      <c r="E30" s="38"/>
      <c r="F30" s="39"/>
      <c r="G30" s="30"/>
      <c r="H30" s="28"/>
      <c r="I30" s="60"/>
      <c r="J30" s="61"/>
      <c r="K30" s="61"/>
      <c r="L30" s="62"/>
      <c r="M30" s="47"/>
      <c r="N30" s="56"/>
    </row>
    <row r="31" s="1" customFormat="1" ht="17" customHeight="1" spans="1:12">
      <c r="A31" s="42"/>
      <c r="B31" s="42"/>
      <c r="C31" s="42"/>
      <c r="D31" s="42"/>
      <c r="E31" s="42"/>
      <c r="F31" s="43">
        <f>SUM(F8:F29)</f>
        <v>6408.2</v>
      </c>
      <c r="G31" s="43">
        <f>SUM(G8:G29)</f>
        <v>598.8</v>
      </c>
      <c r="H31" s="44">
        <f>SUM(H8:H29)</f>
        <v>7007</v>
      </c>
      <c r="I31" s="22"/>
      <c r="J31" s="63"/>
      <c r="K31" s="63"/>
      <c r="L31" s="42"/>
    </row>
    <row r="32" spans="8:8">
      <c r="H32" s="45"/>
    </row>
    <row r="34" spans="7:7">
      <c r="G34" s="46"/>
    </row>
  </sheetData>
  <mergeCells count="15">
    <mergeCell ref="A1:L1"/>
    <mergeCell ref="A2:L2"/>
    <mergeCell ref="E3:F3"/>
    <mergeCell ref="A8:A29"/>
    <mergeCell ref="B8:B18"/>
    <mergeCell ref="B19:B29"/>
    <mergeCell ref="C8:C15"/>
    <mergeCell ref="C19:C26"/>
    <mergeCell ref="D8:D29"/>
    <mergeCell ref="I8:I29"/>
    <mergeCell ref="J8:J29"/>
    <mergeCell ref="K8:K29"/>
    <mergeCell ref="L3:L4"/>
    <mergeCell ref="L8:L29"/>
    <mergeCell ref="M6:M7"/>
  </mergeCells>
  <pageMargins left="0.0784722222222222" right="0.0388888888888889" top="0.0784722222222222" bottom="0.0784722222222222" header="0.3" footer="0.3"/>
  <pageSetup paperSize="9" scale="108" orientation="landscape"/>
  <headerFooter alignWithMargins="0"/>
  <colBreaks count="1" manualBreakCount="1">
    <brk id="12" max="30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S24040470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2024-04-30T02:52:18Z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