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125" windowHeight="12465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62913"/>
</workbook>
</file>

<file path=xl/calcChain.xml><?xml version="1.0" encoding="utf-8"?>
<calcChain xmlns="http://schemas.openxmlformats.org/spreadsheetml/2006/main">
  <c r="H23" i="1" l="1"/>
  <c r="H21" i="1"/>
  <c r="H20" i="1"/>
  <c r="H19" i="1"/>
  <c r="H18" i="1"/>
  <c r="H17" i="1"/>
  <c r="H16" i="1"/>
  <c r="H15" i="1"/>
  <c r="H13" i="1"/>
  <c r="G23" i="1" l="1"/>
  <c r="G15" i="1"/>
  <c r="G16" i="1"/>
  <c r="G17" i="1"/>
  <c r="G18" i="1"/>
  <c r="G19" i="1"/>
  <c r="G20" i="1"/>
  <c r="G21" i="1"/>
  <c r="G13" i="1"/>
  <c r="H22" i="1"/>
  <c r="H14" i="1"/>
  <c r="H12" i="1"/>
  <c r="H11" i="1"/>
  <c r="H10" i="1"/>
  <c r="G10" i="1"/>
  <c r="H9" i="1"/>
  <c r="G9" i="1"/>
  <c r="H8" i="1"/>
  <c r="G22" i="1" l="1"/>
  <c r="G14" i="1"/>
  <c r="G12" i="1"/>
  <c r="G11" i="1"/>
  <c r="G8" i="1"/>
</calcChain>
</file>

<file path=xl/sharedStrings.xml><?xml version="1.0" encoding="utf-8"?>
<sst xmlns="http://schemas.openxmlformats.org/spreadsheetml/2006/main" count="148" uniqueCount="64">
  <si>
    <t>睿  颢  发  货  清  单</t>
  </si>
  <si>
    <t>（RecallPackaging Delivery List）</t>
  </si>
  <si>
    <r>
      <rPr>
        <b/>
        <sz val="11"/>
        <color theme="1"/>
        <rFont val="Calibri"/>
        <family val="2"/>
      </rPr>
      <t xml:space="preserve">Shipping Date </t>
    </r>
    <r>
      <rPr>
        <b/>
        <sz val="11"/>
        <color theme="1"/>
        <rFont val="宋体"/>
        <family val="3"/>
        <charset val="134"/>
      </rPr>
      <t>发货日期</t>
    </r>
    <r>
      <rPr>
        <b/>
        <sz val="11"/>
        <color theme="1"/>
        <rFont val="Calibri"/>
        <family val="2"/>
      </rPr>
      <t>:</t>
    </r>
  </si>
  <si>
    <t>快递单号: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</si>
  <si>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</si>
  <si>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</si>
  <si>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</si>
  <si>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</si>
  <si>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</si>
  <si>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</si>
  <si>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</si>
  <si>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</si>
  <si>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</si>
  <si>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</si>
  <si>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</si>
  <si>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</si>
  <si>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</si>
  <si>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</si>
  <si>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</si>
  <si>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</si>
  <si>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</si>
  <si>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</si>
  <si>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</si>
  <si>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</si>
  <si>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</si>
  <si>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</si>
  <si>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</si>
  <si>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</si>
  <si>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价格牌</t>
  </si>
  <si>
    <t>47*35*25</t>
  </si>
  <si>
    <t>通用</t>
  </si>
  <si>
    <t>Factory name (工厂名称)</t>
  </si>
  <si>
    <t>D</t>
  </si>
  <si>
    <t>Product Code.(产品编号)</t>
  </si>
  <si>
    <t>Style Code.(款号)</t>
  </si>
  <si>
    <t>Carton No.(箱号):</t>
  </si>
  <si>
    <t>Inner Packages(包装方式）</t>
  </si>
  <si>
    <t>100pcs/ bundle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</si>
  <si>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</si>
  <si>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</si>
  <si>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</si>
  <si>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</si>
  <si>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</si>
  <si>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</si>
  <si>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</si>
  <si>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</si>
  <si>
    <t>PO-86550</t>
    <phoneticPr fontId="25" type="noConversion"/>
  </si>
  <si>
    <t>4786-690</t>
    <phoneticPr fontId="25" type="noConversion"/>
  </si>
  <si>
    <t>084</t>
    <phoneticPr fontId="25" type="noConversion"/>
  </si>
  <si>
    <t>PO-49003</t>
    <phoneticPr fontId="25" type="noConversion"/>
  </si>
  <si>
    <t>PO-86550</t>
    <phoneticPr fontId="25" type="noConversion"/>
  </si>
  <si>
    <t>034新款吊粒</t>
    <phoneticPr fontId="25" type="noConversion"/>
  </si>
  <si>
    <t>*</t>
    <phoneticPr fontId="25" type="noConversion"/>
  </si>
  <si>
    <t>47*35*25</t>
    <phoneticPr fontId="25" type="noConversion"/>
  </si>
  <si>
    <t>//</t>
    <phoneticPr fontId="25" type="noConversion"/>
  </si>
  <si>
    <t>25*25*15</t>
    <phoneticPr fontId="25" type="noConversion"/>
  </si>
  <si>
    <t>丽豪</t>
    <phoneticPr fontId="25" type="noConversion"/>
  </si>
  <si>
    <t>4786-690-084</t>
    <phoneticPr fontId="25" type="noConversion"/>
  </si>
  <si>
    <t>价格牌</t>
    <phoneticPr fontId="25" type="noConversion"/>
  </si>
  <si>
    <t>1-3</t>
    <phoneticPr fontId="25" type="noConversion"/>
  </si>
  <si>
    <t>2-3</t>
    <phoneticPr fontId="25" type="noConversion"/>
  </si>
  <si>
    <t>价格牌+034吊粒</t>
    <phoneticPr fontId="25" type="noConversion"/>
  </si>
  <si>
    <t>3-3</t>
    <phoneticPr fontId="25" type="noConversion"/>
  </si>
  <si>
    <t>SF1530997940648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</si>
</sst>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yyyy\-mm\-dd"/>
    <numFmt numFmtId="178" formatCode="0.00_ "/>
    <numFmt numFmtId="179" formatCode="0_ "/>
  </numFmts>
  <fonts count="26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Calibri"/>
      <family val="2"/>
    </font>
    <font>
      <b/>
      <sz val="12"/>
      <name val="宋体"/>
      <family val="3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family val="2"/>
      <charset val="134"/>
    </font>
    <font>
      <b/>
      <sz val="28"/>
      <color theme="1"/>
      <name val="等线"/>
      <charset val="134"/>
    </font>
    <font>
      <sz val="12"/>
      <color theme="1"/>
      <name val="微软雅黑"/>
      <family val="2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family val="3"/>
      <charset val="134"/>
    </font>
    <font>
      <b/>
      <sz val="10"/>
      <color theme="1"/>
      <name val="Calibri"/>
      <family val="2"/>
    </font>
    <font>
      <b/>
      <sz val="20"/>
      <color theme="1"/>
      <name val="Calibri"/>
      <family val="2"/>
    </font>
    <font>
      <b/>
      <sz val="36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宋体"/>
      <family val="3"/>
      <charset val="134"/>
    </font>
    <font>
      <b/>
      <sz val="10"/>
      <name val="Calibri"/>
      <family val="2"/>
    </font>
    <font>
      <b/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8"/>
      <color theme="1"/>
      <name val="宋体"/>
      <family val="3"/>
      <charset val="134"/>
    </font>
    <font>
      <b/>
      <sz val="10"/>
      <name val="宋体"/>
      <family val="3"/>
      <charset val="134"/>
    </font>
    <font>
      <sz val="10"/>
      <name val="Arial"/>
      <family val="2"/>
    </font>
    <font>
      <sz val="11"/>
      <color indexed="8"/>
      <name val="Calibri"/>
      <family val="2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>
      <alignment vertical="center"/>
    </xf>
    <xf numFmtId="0" fontId="22" fillId="0" borderId="0"/>
    <xf numFmtId="0" fontId="23" fillId="0" borderId="0"/>
    <xf numFmtId="0" fontId="22" fillId="0" borderId="0"/>
    <xf numFmtId="0" fontId="23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1" fillId="0" borderId="7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4" applyFont="1" applyFill="1" applyBorder="1" applyAlignment="1">
      <alignment horizontal="center" vertical="center" wrapText="1"/>
    </xf>
    <xf numFmtId="177" fontId="17" fillId="0" borderId="4" xfId="4" applyNumberFormat="1" applyFont="1" applyFill="1" applyBorder="1" applyAlignment="1">
      <alignment horizontal="center" vertical="center" wrapText="1"/>
    </xf>
    <xf numFmtId="176" fontId="17" fillId="0" borderId="4" xfId="4" applyNumberFormat="1" applyFont="1" applyFill="1" applyBorder="1" applyAlignment="1">
      <alignment horizontal="center" vertical="center" wrapText="1"/>
    </xf>
    <xf numFmtId="49" fontId="17" fillId="0" borderId="4" xfId="4" applyNumberFormat="1" applyFont="1" applyFill="1" applyBorder="1" applyAlignment="1">
      <alignment horizontal="center" vertical="center" wrapText="1"/>
    </xf>
    <xf numFmtId="15" fontId="17" fillId="0" borderId="4" xfId="4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179" fontId="4" fillId="0" borderId="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1" fillId="0" borderId="4" xfId="4" applyNumberFormat="1" applyFont="1" applyFill="1" applyBorder="1" applyAlignment="1">
      <alignment horizontal="center" vertical="center" wrapText="1"/>
    </xf>
    <xf numFmtId="0" fontId="24" fillId="0" borderId="0" xfId="6">
      <alignment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4" fontId="15" fillId="0" borderId="9" xfId="0" applyNumberFormat="1" applyFont="1" applyBorder="1" applyAlignment="1">
      <alignment horizontal="center" vertical="center"/>
    </xf>
    <xf numFmtId="49" fontId="16" fillId="0" borderId="10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16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8" fontId="4" fillId="0" borderId="14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178" fontId="4" fillId="0" borderId="16" xfId="0" applyNumberFormat="1" applyFont="1" applyBorder="1" applyAlignment="1">
      <alignment horizontal="center" vertical="center"/>
    </xf>
  </cellXfs>
  <cellStyles count="7">
    <cellStyle name="Normal 2" xfId="1"/>
    <cellStyle name="Normal_WALMART CANADA FINAL FORMS" xfId="3"/>
    <cellStyle name="常规" xfId="0" builtinId="0"/>
    <cellStyle name="常规 2" xfId="4"/>
    <cellStyle name="常规 2 2" xfId="2"/>
    <cellStyle name="常规 3" xfId="5"/>
    <cellStyle name="常规 4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5335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179425" y="15716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3325475" y="21621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955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0" y="9029700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Rar$DIa0.591/K20948U-HT-I%20(JB7107J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O4" sqref="O4"/>
    </sheetView>
  </sheetViews>
  <sheetFormatPr defaultColWidth="18" defaultRowHeight="26.25"/>
  <cols>
    <col min="1" max="1" width="15.75" style="16" customWidth="1"/>
    <col min="2" max="2" width="14" style="16" customWidth="1"/>
    <col min="3" max="3" width="13.75" style="17" customWidth="1"/>
    <col min="4" max="4" width="11.125" style="17" customWidth="1"/>
    <col min="5" max="5" width="8.875" style="17" customWidth="1"/>
    <col min="6" max="6" width="10.25" style="17" customWidth="1"/>
    <col min="7" max="7" width="9.625" style="18" customWidth="1"/>
    <col min="8" max="8" width="12.75" style="17" customWidth="1"/>
    <col min="9" max="9" width="11.5" style="19" customWidth="1"/>
    <col min="10" max="10" width="11.625" style="17" customWidth="1"/>
    <col min="11" max="11" width="11.375" style="17" customWidth="1"/>
    <col min="12" max="12" width="12.875" style="17" customWidth="1"/>
    <col min="13" max="16384" width="18" style="17"/>
  </cols>
  <sheetData>
    <row r="1" spans="1:14" ht="46.5">
      <c r="A1" s="44" t="s">
        <v>0</v>
      </c>
      <c r="B1" s="44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4">
      <c r="A2" s="46" t="s">
        <v>1</v>
      </c>
      <c r="B2" s="46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4">
      <c r="D3" s="20" t="s">
        <v>2</v>
      </c>
      <c r="E3" s="48">
        <v>45418</v>
      </c>
      <c r="F3" s="48"/>
      <c r="G3" s="17"/>
    </row>
    <row r="4" spans="1:14" ht="29.1" customHeight="1">
      <c r="D4" s="20" t="s">
        <v>3</v>
      </c>
      <c r="E4" s="49" t="s">
        <v>63</v>
      </c>
      <c r="F4" s="50"/>
      <c r="I4" s="51" t="s">
        <v>56</v>
      </c>
      <c r="J4" s="51"/>
      <c r="K4" s="51"/>
      <c r="L4" s="51"/>
    </row>
    <row r="5" spans="1:14" ht="9.9499999999999993" customHeight="1">
      <c r="I5" s="34"/>
      <c r="J5" s="40"/>
      <c r="K5" s="41"/>
      <c r="L5" s="41"/>
    </row>
    <row r="6" spans="1:14" s="15" customFormat="1" ht="25.5">
      <c r="A6" s="21" t="s">
        <v>4</v>
      </c>
      <c r="B6" s="22" t="s">
        <v>5</v>
      </c>
      <c r="C6" s="22" t="s">
        <v>6</v>
      </c>
      <c r="D6" s="23" t="s">
        <v>7</v>
      </c>
      <c r="E6" s="23" t="s">
        <v>8</v>
      </c>
      <c r="F6" s="24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2" t="s">
        <v>15</v>
      </c>
      <c r="N6" s="36"/>
    </row>
    <row r="7" spans="1:14" s="15" customFormat="1" ht="30" customHeight="1">
      <c r="A7" s="21" t="s">
        <v>16</v>
      </c>
      <c r="B7" s="22" t="s">
        <v>17</v>
      </c>
      <c r="C7" s="26" t="s">
        <v>18</v>
      </c>
      <c r="D7" s="25" t="s">
        <v>19</v>
      </c>
      <c r="E7" s="25" t="s">
        <v>20</v>
      </c>
      <c r="F7" s="24" t="s">
        <v>21</v>
      </c>
      <c r="G7" s="25" t="s">
        <v>22</v>
      </c>
      <c r="H7" s="25" t="s">
        <v>23</v>
      </c>
      <c r="I7" s="35" t="s">
        <v>24</v>
      </c>
      <c r="J7" s="25" t="s">
        <v>25</v>
      </c>
      <c r="K7" s="25" t="s">
        <v>26</v>
      </c>
      <c r="L7" s="22" t="s">
        <v>27</v>
      </c>
      <c r="N7" s="36"/>
    </row>
    <row r="8" spans="1:14" ht="30" customHeight="1">
      <c r="A8" s="42" t="s">
        <v>46</v>
      </c>
      <c r="B8" s="43" t="s">
        <v>28</v>
      </c>
      <c r="C8" s="42" t="s">
        <v>47</v>
      </c>
      <c r="D8" s="71" t="s">
        <v>48</v>
      </c>
      <c r="E8" s="28">
        <v>6</v>
      </c>
      <c r="F8" s="29">
        <v>1328</v>
      </c>
      <c r="G8" s="30">
        <f t="shared" ref="G8:G23" si="0">H8-F8</f>
        <v>66.400000000000091</v>
      </c>
      <c r="H8" s="31">
        <f t="shared" ref="H8:H23" si="1">F8*1.05</f>
        <v>1394.4</v>
      </c>
      <c r="I8" s="73">
        <v>1</v>
      </c>
      <c r="J8" s="73" t="s">
        <v>54</v>
      </c>
      <c r="K8" s="73" t="s">
        <v>54</v>
      </c>
      <c r="L8" s="73" t="s">
        <v>53</v>
      </c>
      <c r="N8"/>
    </row>
    <row r="9" spans="1:14" ht="30" customHeight="1">
      <c r="A9" s="42"/>
      <c r="B9" s="43"/>
      <c r="C9" s="42"/>
      <c r="D9" s="71"/>
      <c r="E9" s="28">
        <v>7</v>
      </c>
      <c r="F9" s="29">
        <v>1705</v>
      </c>
      <c r="G9" s="30">
        <f t="shared" si="0"/>
        <v>85.25</v>
      </c>
      <c r="H9" s="31">
        <f t="shared" si="1"/>
        <v>1790.25</v>
      </c>
      <c r="I9" s="74"/>
      <c r="J9" s="74"/>
      <c r="K9" s="74"/>
      <c r="L9" s="74"/>
    </row>
    <row r="10" spans="1:14" ht="30" customHeight="1">
      <c r="A10" s="42"/>
      <c r="B10" s="43"/>
      <c r="C10" s="42"/>
      <c r="D10" s="71"/>
      <c r="E10" s="28">
        <v>8</v>
      </c>
      <c r="F10" s="29">
        <v>2010</v>
      </c>
      <c r="G10" s="30">
        <f t="shared" si="0"/>
        <v>100.5</v>
      </c>
      <c r="H10" s="31">
        <f t="shared" si="1"/>
        <v>2110.5</v>
      </c>
      <c r="I10" s="74"/>
      <c r="J10" s="74"/>
      <c r="K10" s="74"/>
      <c r="L10" s="74"/>
      <c r="N10" s="72"/>
    </row>
    <row r="11" spans="1:14" ht="30" customHeight="1">
      <c r="A11" s="42"/>
      <c r="B11" s="43"/>
      <c r="C11" s="42"/>
      <c r="D11" s="71"/>
      <c r="E11" s="28">
        <v>9</v>
      </c>
      <c r="F11" s="29">
        <v>1790</v>
      </c>
      <c r="G11" s="30">
        <f t="shared" si="0"/>
        <v>89.5</v>
      </c>
      <c r="H11" s="31">
        <f t="shared" si="1"/>
        <v>1879.5</v>
      </c>
      <c r="I11" s="75"/>
      <c r="J11" s="75"/>
      <c r="K11" s="75"/>
      <c r="L11" s="75"/>
    </row>
    <row r="12" spans="1:14" ht="30" customHeight="1">
      <c r="A12" s="42"/>
      <c r="B12" s="43"/>
      <c r="C12" s="42"/>
      <c r="D12" s="71"/>
      <c r="E12" s="28">
        <v>10</v>
      </c>
      <c r="F12" s="29">
        <v>1900</v>
      </c>
      <c r="G12" s="30">
        <f t="shared" si="0"/>
        <v>95</v>
      </c>
      <c r="H12" s="31">
        <f t="shared" si="1"/>
        <v>1995</v>
      </c>
      <c r="I12" s="73">
        <v>2</v>
      </c>
      <c r="J12" s="76" t="s">
        <v>54</v>
      </c>
      <c r="K12" s="76" t="s">
        <v>54</v>
      </c>
      <c r="L12" s="73" t="s">
        <v>29</v>
      </c>
      <c r="N12" s="72"/>
    </row>
    <row r="13" spans="1:14" s="37" customFormat="1" ht="30" customHeight="1">
      <c r="A13" s="42"/>
      <c r="B13" s="43"/>
      <c r="C13" s="42"/>
      <c r="D13" s="71"/>
      <c r="E13" s="39">
        <v>12</v>
      </c>
      <c r="F13" s="29">
        <v>1887</v>
      </c>
      <c r="G13" s="30">
        <f t="shared" si="0"/>
        <v>94.350000000000136</v>
      </c>
      <c r="H13" s="31">
        <f t="shared" si="1"/>
        <v>1981.3500000000001</v>
      </c>
      <c r="I13" s="74"/>
      <c r="J13" s="77"/>
      <c r="K13" s="77"/>
      <c r="L13" s="74"/>
    </row>
    <row r="14" spans="1:14" ht="30" customHeight="1">
      <c r="A14" s="42"/>
      <c r="B14" s="43"/>
      <c r="C14" s="42"/>
      <c r="D14" s="71"/>
      <c r="E14" s="28">
        <v>14</v>
      </c>
      <c r="F14" s="29">
        <v>1559</v>
      </c>
      <c r="G14" s="30">
        <f t="shared" ref="G14:G20" si="2">H14-F14</f>
        <v>77.950000000000045</v>
      </c>
      <c r="H14" s="31">
        <f t="shared" ref="H14:H20" si="3">F14*1.05</f>
        <v>1636.95</v>
      </c>
      <c r="I14" s="75"/>
      <c r="J14" s="78"/>
      <c r="K14" s="78"/>
      <c r="L14" s="75"/>
    </row>
    <row r="15" spans="1:14" s="37" customFormat="1" ht="30" customHeight="1">
      <c r="A15" s="42" t="s">
        <v>49</v>
      </c>
      <c r="B15" s="43" t="s">
        <v>28</v>
      </c>
      <c r="C15" s="42" t="s">
        <v>47</v>
      </c>
      <c r="D15" s="71" t="s">
        <v>48</v>
      </c>
      <c r="E15" s="39">
        <v>6</v>
      </c>
      <c r="F15" s="29">
        <v>16</v>
      </c>
      <c r="G15" s="30">
        <f t="shared" si="2"/>
        <v>0.80000000000000071</v>
      </c>
      <c r="H15" s="31">
        <f t="shared" si="3"/>
        <v>16.8</v>
      </c>
      <c r="I15" s="73">
        <v>3</v>
      </c>
      <c r="J15" s="76" t="s">
        <v>54</v>
      </c>
      <c r="K15" s="76" t="s">
        <v>54</v>
      </c>
      <c r="L15" s="73" t="s">
        <v>55</v>
      </c>
      <c r="N15"/>
    </row>
    <row r="16" spans="1:14" s="37" customFormat="1" ht="30" customHeight="1">
      <c r="A16" s="42"/>
      <c r="B16" s="43"/>
      <c r="C16" s="42"/>
      <c r="D16" s="71"/>
      <c r="E16" s="39">
        <v>7</v>
      </c>
      <c r="F16" s="29">
        <v>21</v>
      </c>
      <c r="G16" s="30">
        <f t="shared" si="2"/>
        <v>1.0500000000000007</v>
      </c>
      <c r="H16" s="31">
        <f t="shared" si="3"/>
        <v>22.05</v>
      </c>
      <c r="I16" s="74"/>
      <c r="J16" s="77"/>
      <c r="K16" s="77"/>
      <c r="L16" s="74"/>
    </row>
    <row r="17" spans="1:12" s="37" customFormat="1" ht="30" customHeight="1">
      <c r="A17" s="42"/>
      <c r="B17" s="43"/>
      <c r="C17" s="42"/>
      <c r="D17" s="71"/>
      <c r="E17" s="39">
        <v>8</v>
      </c>
      <c r="F17" s="29">
        <v>26</v>
      </c>
      <c r="G17" s="30">
        <f t="shared" si="2"/>
        <v>1.3000000000000007</v>
      </c>
      <c r="H17" s="31">
        <f t="shared" si="3"/>
        <v>27.3</v>
      </c>
      <c r="I17" s="74"/>
      <c r="J17" s="77"/>
      <c r="K17" s="77"/>
      <c r="L17" s="74"/>
    </row>
    <row r="18" spans="1:12" s="37" customFormat="1" ht="30" customHeight="1">
      <c r="A18" s="42"/>
      <c r="B18" s="43"/>
      <c r="C18" s="42"/>
      <c r="D18" s="71"/>
      <c r="E18" s="39">
        <v>9</v>
      </c>
      <c r="F18" s="29">
        <v>22</v>
      </c>
      <c r="G18" s="30">
        <f t="shared" si="2"/>
        <v>1.1000000000000014</v>
      </c>
      <c r="H18" s="31">
        <f t="shared" si="3"/>
        <v>23.1</v>
      </c>
      <c r="I18" s="74"/>
      <c r="J18" s="77"/>
      <c r="K18" s="77"/>
      <c r="L18" s="74"/>
    </row>
    <row r="19" spans="1:12" s="37" customFormat="1" ht="30" customHeight="1">
      <c r="A19" s="42"/>
      <c r="B19" s="43"/>
      <c r="C19" s="42"/>
      <c r="D19" s="71"/>
      <c r="E19" s="39">
        <v>10</v>
      </c>
      <c r="F19" s="29">
        <v>23</v>
      </c>
      <c r="G19" s="30">
        <f t="shared" si="2"/>
        <v>1.1500000000000021</v>
      </c>
      <c r="H19" s="31">
        <f t="shared" si="3"/>
        <v>24.150000000000002</v>
      </c>
      <c r="I19" s="74"/>
      <c r="J19" s="77"/>
      <c r="K19" s="77"/>
      <c r="L19" s="74"/>
    </row>
    <row r="20" spans="1:12" s="37" customFormat="1" ht="30" customHeight="1">
      <c r="A20" s="42"/>
      <c r="B20" s="43"/>
      <c r="C20" s="42"/>
      <c r="D20" s="71"/>
      <c r="E20" s="39">
        <v>12</v>
      </c>
      <c r="F20" s="29">
        <v>23</v>
      </c>
      <c r="G20" s="30">
        <f t="shared" si="2"/>
        <v>1.1500000000000021</v>
      </c>
      <c r="H20" s="31">
        <f t="shared" si="3"/>
        <v>24.150000000000002</v>
      </c>
      <c r="I20" s="74"/>
      <c r="J20" s="77"/>
      <c r="K20" s="77"/>
      <c r="L20" s="74"/>
    </row>
    <row r="21" spans="1:12" s="37" customFormat="1" ht="30" customHeight="1">
      <c r="A21" s="42"/>
      <c r="B21" s="43"/>
      <c r="C21" s="42"/>
      <c r="D21" s="71"/>
      <c r="E21" s="39">
        <v>14</v>
      </c>
      <c r="F21" s="29">
        <v>19</v>
      </c>
      <c r="G21" s="30">
        <f t="shared" ref="G21" si="4">H21-F21</f>
        <v>0.94999999999999929</v>
      </c>
      <c r="H21" s="31">
        <f t="shared" ref="H21" si="5">F21*1.05</f>
        <v>19.95</v>
      </c>
      <c r="I21" s="74"/>
      <c r="J21" s="77"/>
      <c r="K21" s="77"/>
      <c r="L21" s="74"/>
    </row>
    <row r="22" spans="1:12" ht="30" customHeight="1">
      <c r="A22" s="27" t="s">
        <v>50</v>
      </c>
      <c r="B22" s="28" t="s">
        <v>51</v>
      </c>
      <c r="C22" s="27" t="s">
        <v>47</v>
      </c>
      <c r="D22" s="27" t="s">
        <v>52</v>
      </c>
      <c r="E22" s="32" t="s">
        <v>30</v>
      </c>
      <c r="F22" s="29">
        <v>12178</v>
      </c>
      <c r="G22" s="30">
        <f t="shared" si="0"/>
        <v>608.89999999999964</v>
      </c>
      <c r="H22" s="33">
        <f t="shared" si="1"/>
        <v>12786.9</v>
      </c>
      <c r="I22" s="74"/>
      <c r="J22" s="77"/>
      <c r="K22" s="77"/>
      <c r="L22" s="74"/>
    </row>
    <row r="23" spans="1:12" s="37" customFormat="1" ht="30" customHeight="1">
      <c r="A23" s="38" t="s">
        <v>49</v>
      </c>
      <c r="B23" s="39" t="s">
        <v>51</v>
      </c>
      <c r="C23" s="38" t="s">
        <v>47</v>
      </c>
      <c r="D23" s="38" t="s">
        <v>52</v>
      </c>
      <c r="E23" s="32" t="s">
        <v>30</v>
      </c>
      <c r="F23" s="29">
        <v>153</v>
      </c>
      <c r="G23" s="30">
        <f t="shared" ref="G23" si="6">H23-F23</f>
        <v>7.6500000000000057</v>
      </c>
      <c r="H23" s="33">
        <f t="shared" ref="H23" si="7">F23*1.05</f>
        <v>160.65</v>
      </c>
      <c r="I23" s="75"/>
      <c r="J23" s="78"/>
      <c r="K23" s="78"/>
      <c r="L23" s="75"/>
    </row>
  </sheetData>
  <mergeCells count="26">
    <mergeCell ref="J15:J23"/>
    <mergeCell ref="K15:K23"/>
    <mergeCell ref="L15:L23"/>
    <mergeCell ref="A15:A21"/>
    <mergeCell ref="B15:B21"/>
    <mergeCell ref="C15:C21"/>
    <mergeCell ref="D15:D21"/>
    <mergeCell ref="I8:I11"/>
    <mergeCell ref="I12:I14"/>
    <mergeCell ref="I15:I23"/>
    <mergeCell ref="A1:L1"/>
    <mergeCell ref="A2:L2"/>
    <mergeCell ref="E3:F3"/>
    <mergeCell ref="E4:F4"/>
    <mergeCell ref="I4:L4"/>
    <mergeCell ref="J5:L5"/>
    <mergeCell ref="A8:A14"/>
    <mergeCell ref="B8:B14"/>
    <mergeCell ref="C8:C14"/>
    <mergeCell ref="D8:D14"/>
    <mergeCell ref="J8:J11"/>
    <mergeCell ref="K8:K11"/>
    <mergeCell ref="L8:L11"/>
    <mergeCell ref="J12:J14"/>
    <mergeCell ref="K12:K14"/>
    <mergeCell ref="L12:L14"/>
  </mergeCells>
  <phoneticPr fontId="25" type="noConversion"/>
  <pageMargins left="0.39370078740157499" right="0" top="0" bottom="0" header="0.31496062992126" footer="0.31496062992126"/>
  <pageSetup paperSize="9" scale="83" orientation="landscape" verticalDpi="20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25"/>
  <sheetViews>
    <sheetView topLeftCell="A14" workbookViewId="0">
      <selection activeCell="A13" sqref="A13:D23"/>
    </sheetView>
  </sheetViews>
  <sheetFormatPr defaultColWidth="9" defaultRowHeight="48" customHeight="1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spans="2:8" ht="99" customHeight="1">
      <c r="B1" s="52"/>
      <c r="C1" s="53"/>
      <c r="D1" s="54"/>
      <c r="F1" s="52"/>
      <c r="G1" s="53"/>
      <c r="H1" s="54"/>
    </row>
    <row r="2" spans="2:8" ht="48" customHeight="1">
      <c r="B2" s="1" t="s">
        <v>31</v>
      </c>
      <c r="C2" s="2" t="s">
        <v>56</v>
      </c>
      <c r="D2" s="55" t="s">
        <v>32</v>
      </c>
      <c r="F2" s="3" t="s">
        <v>31</v>
      </c>
      <c r="G2" s="2" t="s">
        <v>56</v>
      </c>
      <c r="H2" s="63" t="s">
        <v>32</v>
      </c>
    </row>
    <row r="3" spans="2:8" ht="48" customHeight="1">
      <c r="B3" s="1" t="s">
        <v>33</v>
      </c>
      <c r="C3" s="38" t="s">
        <v>50</v>
      </c>
      <c r="D3" s="56"/>
      <c r="F3" s="3" t="s">
        <v>33</v>
      </c>
      <c r="G3" s="38" t="s">
        <v>50</v>
      </c>
      <c r="H3" s="64"/>
    </row>
    <row r="4" spans="2:8" ht="48" customHeight="1">
      <c r="B4" s="1" t="s">
        <v>34</v>
      </c>
      <c r="C4" s="5" t="s">
        <v>57</v>
      </c>
      <c r="D4" s="57"/>
      <c r="F4" s="3" t="s">
        <v>34</v>
      </c>
      <c r="G4" s="5" t="s">
        <v>57</v>
      </c>
      <c r="H4" s="65"/>
    </row>
    <row r="5" spans="2:8" ht="48" customHeight="1">
      <c r="B5" s="1" t="s">
        <v>33</v>
      </c>
      <c r="C5" s="6" t="s">
        <v>58</v>
      </c>
      <c r="D5" s="7" t="s">
        <v>35</v>
      </c>
      <c r="F5" s="3" t="s">
        <v>33</v>
      </c>
      <c r="G5" s="6" t="s">
        <v>58</v>
      </c>
      <c r="H5" s="8" t="s">
        <v>35</v>
      </c>
    </row>
    <row r="6" spans="2:8" ht="48" customHeight="1">
      <c r="B6" s="1" t="s">
        <v>36</v>
      </c>
      <c r="C6" s="9" t="s">
        <v>37</v>
      </c>
      <c r="D6" s="58" t="s">
        <v>59</v>
      </c>
      <c r="F6" s="3" t="s">
        <v>36</v>
      </c>
      <c r="G6" s="9" t="s">
        <v>37</v>
      </c>
      <c r="H6" s="66" t="s">
        <v>60</v>
      </c>
    </row>
    <row r="7" spans="2:8" ht="120.95" customHeight="1">
      <c r="B7" s="1" t="s">
        <v>38</v>
      </c>
      <c r="C7" s="10" t="s">
        <v>54</v>
      </c>
      <c r="D7" s="59"/>
      <c r="F7" s="3" t="s">
        <v>38</v>
      </c>
      <c r="G7" s="10" t="s">
        <v>54</v>
      </c>
      <c r="H7" s="67"/>
    </row>
    <row r="8" spans="2:8" ht="48" customHeight="1">
      <c r="B8" s="1" t="s">
        <v>39</v>
      </c>
      <c r="C8" s="11" t="s">
        <v>53</v>
      </c>
      <c r="D8" s="7" t="s">
        <v>40</v>
      </c>
      <c r="F8" s="3" t="s">
        <v>39</v>
      </c>
      <c r="G8" s="11" t="s">
        <v>53</v>
      </c>
      <c r="H8" s="8" t="s">
        <v>40</v>
      </c>
    </row>
    <row r="9" spans="2:8" ht="48" customHeight="1">
      <c r="B9" s="1" t="s">
        <v>41</v>
      </c>
      <c r="C9" s="12" t="s">
        <v>54</v>
      </c>
      <c r="D9" s="60" t="s">
        <v>42</v>
      </c>
      <c r="F9" s="3" t="s">
        <v>41</v>
      </c>
      <c r="G9" s="12" t="s">
        <v>54</v>
      </c>
      <c r="H9" s="68" t="s">
        <v>42</v>
      </c>
    </row>
    <row r="10" spans="2:8" ht="48" customHeight="1">
      <c r="B10" s="1" t="s">
        <v>43</v>
      </c>
      <c r="C10" s="12" t="s">
        <v>54</v>
      </c>
      <c r="D10" s="61"/>
      <c r="F10" s="3" t="s">
        <v>43</v>
      </c>
      <c r="G10" s="12" t="s">
        <v>54</v>
      </c>
      <c r="H10" s="69"/>
    </row>
    <row r="11" spans="2:8" ht="48" customHeight="1" thickBot="1">
      <c r="B11" s="1" t="s">
        <v>44</v>
      </c>
      <c r="C11" s="13" t="s">
        <v>45</v>
      </c>
      <c r="D11" s="62"/>
      <c r="F11" s="14" t="s">
        <v>44</v>
      </c>
      <c r="G11" s="13" t="s">
        <v>45</v>
      </c>
      <c r="H11" s="70"/>
    </row>
    <row r="13" spans="2:8" ht="99" customHeight="1">
      <c r="B13" s="52"/>
      <c r="C13" s="53"/>
      <c r="D13" s="54"/>
      <c r="F13" s="52"/>
      <c r="G13" s="53"/>
      <c r="H13" s="54"/>
    </row>
    <row r="14" spans="2:8" ht="48" customHeight="1">
      <c r="B14" s="1" t="s">
        <v>31</v>
      </c>
      <c r="C14" s="2" t="s">
        <v>56</v>
      </c>
      <c r="D14" s="55" t="s">
        <v>32</v>
      </c>
      <c r="F14" s="1" t="s">
        <v>31</v>
      </c>
      <c r="G14" s="2"/>
      <c r="H14" s="55" t="s">
        <v>32</v>
      </c>
    </row>
    <row r="15" spans="2:8" ht="48" customHeight="1">
      <c r="B15" s="1" t="s">
        <v>33</v>
      </c>
      <c r="C15" s="38" t="s">
        <v>50</v>
      </c>
      <c r="D15" s="56"/>
      <c r="F15" s="1" t="s">
        <v>33</v>
      </c>
      <c r="G15" s="4"/>
      <c r="H15" s="56"/>
    </row>
    <row r="16" spans="2:8" ht="48" customHeight="1">
      <c r="B16" s="1" t="s">
        <v>34</v>
      </c>
      <c r="C16" s="5" t="s">
        <v>57</v>
      </c>
      <c r="D16" s="57"/>
      <c r="F16" s="1" t="s">
        <v>34</v>
      </c>
      <c r="G16" s="5"/>
      <c r="H16" s="57"/>
    </row>
    <row r="17" spans="2:8" ht="48" customHeight="1">
      <c r="B17" s="1" t="s">
        <v>33</v>
      </c>
      <c r="C17" s="6" t="s">
        <v>61</v>
      </c>
      <c r="D17" s="7" t="s">
        <v>35</v>
      </c>
      <c r="F17" s="1" t="s">
        <v>33</v>
      </c>
      <c r="G17" s="6"/>
      <c r="H17" s="7" t="s">
        <v>35</v>
      </c>
    </row>
    <row r="18" spans="2:8" ht="48" customHeight="1">
      <c r="B18" s="1" t="s">
        <v>36</v>
      </c>
      <c r="C18" s="9" t="s">
        <v>37</v>
      </c>
      <c r="D18" s="58" t="s">
        <v>62</v>
      </c>
      <c r="F18" s="1" t="s">
        <v>36</v>
      </c>
      <c r="G18" s="9" t="s">
        <v>37</v>
      </c>
      <c r="H18" s="58"/>
    </row>
    <row r="19" spans="2:8" ht="120.95" customHeight="1">
      <c r="B19" s="1" t="s">
        <v>38</v>
      </c>
      <c r="C19" s="10" t="s">
        <v>54</v>
      </c>
      <c r="D19" s="59"/>
      <c r="F19" s="1" t="s">
        <v>38</v>
      </c>
      <c r="G19" s="10"/>
      <c r="H19" s="59"/>
    </row>
    <row r="20" spans="2:8" ht="48" customHeight="1">
      <c r="B20" s="1" t="s">
        <v>39</v>
      </c>
      <c r="C20" s="11" t="s">
        <v>55</v>
      </c>
      <c r="D20" s="7" t="s">
        <v>40</v>
      </c>
      <c r="F20" s="1" t="s">
        <v>39</v>
      </c>
      <c r="G20" s="11"/>
      <c r="H20" s="7" t="s">
        <v>40</v>
      </c>
    </row>
    <row r="21" spans="2:8" ht="48" customHeight="1">
      <c r="B21" s="1" t="s">
        <v>41</v>
      </c>
      <c r="C21" s="12" t="s">
        <v>54</v>
      </c>
      <c r="D21" s="60" t="s">
        <v>42</v>
      </c>
      <c r="F21" s="1" t="s">
        <v>41</v>
      </c>
      <c r="G21" s="12"/>
      <c r="H21" s="60" t="s">
        <v>42</v>
      </c>
    </row>
    <row r="22" spans="2:8" ht="48" customHeight="1">
      <c r="B22" s="1" t="s">
        <v>43</v>
      </c>
      <c r="C22" s="12" t="s">
        <v>54</v>
      </c>
      <c r="D22" s="61"/>
      <c r="F22" s="1" t="s">
        <v>43</v>
      </c>
      <c r="G22" s="12"/>
      <c r="H22" s="61"/>
    </row>
    <row r="23" spans="2:8" ht="48" customHeight="1" thickBot="1">
      <c r="B23" s="1" t="s">
        <v>44</v>
      </c>
      <c r="C23" s="13" t="s">
        <v>45</v>
      </c>
      <c r="D23" s="62"/>
      <c r="F23" s="1" t="s">
        <v>44</v>
      </c>
      <c r="G23" s="13" t="s">
        <v>45</v>
      </c>
      <c r="H23" s="62"/>
    </row>
    <row r="25" spans="2:8" ht="48" customHeight="1">
      <c r="F25" s="52"/>
      <c r="G25" s="53"/>
      <c r="H25" s="54"/>
    </row>
  </sheetData>
  <mergeCells count="17">
    <mergeCell ref="F25:H25"/>
    <mergeCell ref="D21:D23"/>
    <mergeCell ref="D18:D19"/>
    <mergeCell ref="D14:D16"/>
    <mergeCell ref="B13:D13"/>
    <mergeCell ref="F13:H13"/>
    <mergeCell ref="H14:H16"/>
    <mergeCell ref="H18:H19"/>
    <mergeCell ref="H21:H23"/>
    <mergeCell ref="B1:D1"/>
    <mergeCell ref="F1:H1"/>
    <mergeCell ref="D2:D4"/>
    <mergeCell ref="D6:D7"/>
    <mergeCell ref="D9:D11"/>
    <mergeCell ref="H2:H4"/>
    <mergeCell ref="H6:H7"/>
    <mergeCell ref="H9:H11"/>
  </mergeCells>
  <phoneticPr fontId="25" type="noConversion"/>
  <pageMargins left="0.75" right="0.75" top="1" bottom="1" header="0.5" footer="0.5"/>
  <pageSetup paperSize="9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cp:lastPrinted>2024-05-06T01:15:50Z</cp:lastPrinted>
  <dcterms:created xsi:type="dcterms:W3CDTF">2017-02-25T05:34:00Z</dcterms:created>
  <dcterms:modified xsi:type="dcterms:W3CDTF">2024-05-06T01:35:10Z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