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<sst xmlns="http://schemas.openxmlformats.org/spreadsheetml/2006/main" count="134" uniqueCount="75">
  <si>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</si>
  <si>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</si>
  <si>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</si>
  <si>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</si>
  <si>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SF3119579449174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</si>
  <si>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</si>
  <si>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</si>
  <si>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</si>
  <si>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</si>
  <si>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</si>
  <si>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</si>
  <si>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</si>
  <si>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</si>
  <si>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</si>
  <si>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</si>
  <si>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</si>
  <si>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</si>
  <si>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</si>
  <si>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</si>
  <si>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</si>
  <si>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</si>
  <si>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</si>
  <si>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</si>
  <si>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</si>
  <si>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</si>
  <si>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</si>
  <si>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</si>
  <si>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</si>
  <si>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</si>
  <si>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51000-25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</si>
  <si>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</si>
  <si>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4786-011</t>
  </si>
  <si>
    <t>600</t>
  </si>
  <si>
    <t>XS</t>
  </si>
  <si>
    <t>1/1</t>
  </si>
  <si>
    <t>5.3</t>
  </si>
  <si>
    <t>5.7</t>
  </si>
  <si>
    <t>20*20*30</t>
  </si>
  <si>
    <t>S</t>
  </si>
  <si>
    <t>M</t>
  </si>
  <si>
    <t>L</t>
  </si>
  <si>
    <t>XL</t>
  </si>
  <si>
    <t>51000-25南美单</t>
  </si>
  <si>
    <t>白色再生成份标
(component label)</t>
  </si>
  <si>
    <t>800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</si>
  <si>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</si>
  <si>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</si>
  <si>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丽豪</t>
  </si>
  <si>
    <t>PO. Number(订单号)</t>
  </si>
  <si>
    <t>Style Code.(款号)</t>
  </si>
  <si>
    <t>4786-011-</t>
  </si>
  <si>
    <t>Product Code.(产品编号)</t>
  </si>
  <si>
    <t xml:space="preserve">RECYCLE CARE LABEL RECYCLE COMPONENT LABEL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</si>
  <si>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</si>
  <si>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</si>
  <si>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</si>
  <si>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</si>
  <si>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</si>
  <si>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</si>
  <si>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</si>
  <si>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5.7kg</t>
  </si>
  <si>
    <t>Made In China</t>
  </si>
  <si>
    <t>Net Weight（净重）</t>
  </si>
  <si>
    <t>5.3kg</t>
  </si>
  <si>
    <t>Remark（备注）</t>
  </si>
  <si>
    <t>04786011600014</t>
  </si>
  <si>
    <t>04786011600021</t>
  </si>
  <si>
    <t>04786011600038</t>
  </si>
  <si>
    <t>04786011600045</t>
  </si>
  <si>
    <t>04786011600052</t>
  </si>
  <si>
    <t>04786011800018</t>
  </si>
  <si>
    <t>04786011800025</t>
  </si>
  <si>
    <t>04786011800032</t>
  </si>
  <si>
    <t>04786011800049</t>
  </si>
  <si>
    <t>04786011800056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</si>
</sst>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1" fontId="0" fillId="0" borderId="0" xfId="0" applyNumberFormat="1">
      <alignment vertical="center"/>
    </xf>
    <xf numFmtId="49" fontId="17" fillId="0" borderId="6" xfId="49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699135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285750</xdr:rowOff>
    </xdr:from>
    <xdr:to>
      <xdr:col>10</xdr:col>
      <xdr:colOff>219075</xdr:colOff>
      <xdr:row>3</xdr:row>
      <xdr:rowOff>133350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00775" y="285750"/>
          <a:ext cx="1400175" cy="742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177165</xdr:colOff>
      <xdr:row>1</xdr:row>
      <xdr:rowOff>171450</xdr:rowOff>
    </xdr:from>
    <xdr:to>
      <xdr:col>2</xdr:col>
      <xdr:colOff>1637665</xdr:colOff>
      <xdr:row>2</xdr:row>
      <xdr:rowOff>94615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8190" y="1133475"/>
          <a:ext cx="146050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79" name="图片 7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49140" y="1078865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132715</xdr:colOff>
      <xdr:row>0</xdr:row>
      <xdr:rowOff>171450</xdr:rowOff>
    </xdr:from>
    <xdr:to>
      <xdr:col>0</xdr:col>
      <xdr:colOff>1866265</xdr:colOff>
      <xdr:row>0</xdr:row>
      <xdr:rowOff>807085</xdr:rowOff>
    </xdr:to>
    <xdr:pic>
      <xdr:nvPicPr>
        <xdr:cNvPr id="80" name="图片 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71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171450</xdr:rowOff>
    </xdr:from>
    <xdr:to>
      <xdr:col>2</xdr:col>
      <xdr:colOff>1637665</xdr:colOff>
      <xdr:row>2</xdr:row>
      <xdr:rowOff>94615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8190" y="1133475"/>
          <a:ext cx="146050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82" name="图片 8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49140" y="1078865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132715</xdr:colOff>
      <xdr:row>0</xdr:row>
      <xdr:rowOff>171450</xdr:rowOff>
    </xdr:from>
    <xdr:to>
      <xdr:col>0</xdr:col>
      <xdr:colOff>1866265</xdr:colOff>
      <xdr:row>0</xdr:row>
      <xdr:rowOff>807085</xdr:rowOff>
    </xdr:to>
    <xdr:pic>
      <xdr:nvPicPr>
        <xdr:cNvPr id="83" name="图片 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71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171450</xdr:rowOff>
    </xdr:from>
    <xdr:to>
      <xdr:col>2</xdr:col>
      <xdr:colOff>1637665</xdr:colOff>
      <xdr:row>2</xdr:row>
      <xdr:rowOff>94615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8190" y="1133475"/>
          <a:ext cx="146050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85" name="图片 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49140" y="1078865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132715</xdr:colOff>
      <xdr:row>0</xdr:row>
      <xdr:rowOff>171450</xdr:rowOff>
    </xdr:from>
    <xdr:to>
      <xdr:col>0</xdr:col>
      <xdr:colOff>1866265</xdr:colOff>
      <xdr:row>0</xdr:row>
      <xdr:rowOff>807085</xdr:rowOff>
    </xdr:to>
    <xdr:pic>
      <xdr:nvPicPr>
        <xdr:cNvPr id="86" name="图片 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71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171450</xdr:rowOff>
    </xdr:from>
    <xdr:to>
      <xdr:col>2</xdr:col>
      <xdr:colOff>1637665</xdr:colOff>
      <xdr:row>2</xdr:row>
      <xdr:rowOff>94615</xdr:rowOff>
    </xdr:to>
    <xdr:pic>
      <xdr:nvPicPr>
        <xdr:cNvPr id="87" name="图片 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8190" y="1133475"/>
          <a:ext cx="146050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88" name="图片 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49140" y="1078865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132715</xdr:colOff>
      <xdr:row>0</xdr:row>
      <xdr:rowOff>171450</xdr:rowOff>
    </xdr:from>
    <xdr:to>
      <xdr:col>0</xdr:col>
      <xdr:colOff>1866265</xdr:colOff>
      <xdr:row>0</xdr:row>
      <xdr:rowOff>807085</xdr:rowOff>
    </xdr:to>
    <xdr:pic>
      <xdr:nvPicPr>
        <xdr:cNvPr id="89" name="图片 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71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171450</xdr:rowOff>
    </xdr:from>
    <xdr:to>
      <xdr:col>2</xdr:col>
      <xdr:colOff>1637665</xdr:colOff>
      <xdr:row>2</xdr:row>
      <xdr:rowOff>94615</xdr:rowOff>
    </xdr:to>
    <xdr:pic>
      <xdr:nvPicPr>
        <xdr:cNvPr id="90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8190" y="1133475"/>
          <a:ext cx="146050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91" name="图片 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49140" y="1078865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132715</xdr:colOff>
      <xdr:row>0</xdr:row>
      <xdr:rowOff>171450</xdr:rowOff>
    </xdr:from>
    <xdr:to>
      <xdr:col>0</xdr:col>
      <xdr:colOff>1866265</xdr:colOff>
      <xdr:row>0</xdr:row>
      <xdr:rowOff>807085</xdr:rowOff>
    </xdr:to>
    <xdr:pic>
      <xdr:nvPicPr>
        <xdr:cNvPr id="92" name="图片 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71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171450</xdr:rowOff>
    </xdr:from>
    <xdr:to>
      <xdr:col>2</xdr:col>
      <xdr:colOff>1637665</xdr:colOff>
      <xdr:row>2</xdr:row>
      <xdr:rowOff>94615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8190" y="1133475"/>
          <a:ext cx="146050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94" name="图片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49140" y="1078865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132715</xdr:colOff>
      <xdr:row>0</xdr:row>
      <xdr:rowOff>171450</xdr:rowOff>
    </xdr:from>
    <xdr:to>
      <xdr:col>0</xdr:col>
      <xdr:colOff>1866265</xdr:colOff>
      <xdr:row>0</xdr:row>
      <xdr:rowOff>807085</xdr:rowOff>
    </xdr:to>
    <xdr:pic>
      <xdr:nvPicPr>
        <xdr:cNvPr id="95" name="图片 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71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177165</xdr:colOff>
      <xdr:row>1</xdr:row>
      <xdr:rowOff>171450</xdr:rowOff>
    </xdr:from>
    <xdr:to>
      <xdr:col>2</xdr:col>
      <xdr:colOff>1637665</xdr:colOff>
      <xdr:row>2</xdr:row>
      <xdr:rowOff>94615</xdr:rowOff>
    </xdr:to>
    <xdr:pic>
      <xdr:nvPicPr>
        <xdr:cNvPr id="96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68190" y="1133475"/>
          <a:ext cx="146050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97" name="图片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49140" y="1078865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132715</xdr:colOff>
      <xdr:row>0</xdr:row>
      <xdr:rowOff>171450</xdr:rowOff>
    </xdr:from>
    <xdr:to>
      <xdr:col>0</xdr:col>
      <xdr:colOff>1866265</xdr:colOff>
      <xdr:row>0</xdr:row>
      <xdr:rowOff>807085</xdr:rowOff>
    </xdr:to>
    <xdr:pic>
      <xdr:nvPicPr>
        <xdr:cNvPr id="98" name="图片 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71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91440</xdr:colOff>
      <xdr:row>1</xdr:row>
      <xdr:rowOff>171450</xdr:rowOff>
    </xdr:from>
    <xdr:to>
      <xdr:col>2</xdr:col>
      <xdr:colOff>1551940</xdr:colOff>
      <xdr:row>2</xdr:row>
      <xdr:rowOff>94615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82465" y="1133475"/>
          <a:ext cx="146050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158115</xdr:colOff>
      <xdr:row>1</xdr:row>
      <xdr:rowOff>116840</xdr:rowOff>
    </xdr:from>
    <xdr:to>
      <xdr:col>2</xdr:col>
      <xdr:colOff>1729740</xdr:colOff>
      <xdr:row>1</xdr:row>
      <xdr:rowOff>382905</xdr:rowOff>
    </xdr:to>
    <xdr:pic>
      <xdr:nvPicPr>
        <xdr:cNvPr id="100" name="图片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49140" y="1078865"/>
          <a:ext cx="1571625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132715</xdr:colOff>
      <xdr:row>0</xdr:row>
      <xdr:rowOff>171450</xdr:rowOff>
    </xdr:from>
    <xdr:to>
      <xdr:col>0</xdr:col>
      <xdr:colOff>1866265</xdr:colOff>
      <xdr:row>0</xdr:row>
      <xdr:rowOff>807085</xdr:rowOff>
    </xdr:to>
    <xdr:pic>
      <xdr:nvPicPr>
        <xdr:cNvPr id="101" name="图片 1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71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371475</xdr:colOff>
      <xdr:row>6</xdr:row>
      <xdr:rowOff>161925</xdr:rowOff>
    </xdr:from>
    <xdr:to>
      <xdr:col>1</xdr:col>
      <xdr:colOff>1428750</xdr:colOff>
      <xdr:row>6</xdr:row>
      <xdr:rowOff>1896110</xdr:rowOff>
    </xdr:to>
    <xdr:pic>
      <xdr:nvPicPr>
        <xdr:cNvPr id="103" name="图片 10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76500" y="2832100"/>
          <a:ext cx="1057275" cy="1734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workbookViewId="0">
      <selection activeCell="E4" sqref="E4:F4"/>
    </sheetView>
  </sheetViews>
  <sheetFormatPr defaultColWidth="9" defaultRowHeight="13.5"/>
  <cols>
    <col min="1" max="1" width="7.625" customWidth="1"/>
    <col min="2" max="2" width="21" customWidth="1"/>
    <col min="4" max="4" width="7.375" customWidth="1"/>
    <col min="5" max="5" width="6.8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45421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814</v>
      </c>
      <c r="G8" s="41">
        <f>F8*0.05</f>
        <v>40.7</v>
      </c>
      <c r="H8" s="41">
        <f>SUM(F8:G8)</f>
        <v>854.7</v>
      </c>
      <c r="I8" s="44" t="s">
        <v>34</v>
      </c>
      <c r="J8" s="35" t="s">
        <v>35</v>
      </c>
      <c r="K8" s="35" t="s">
        <v>36</v>
      </c>
      <c r="L8" s="32" t="s">
        <v>37</v>
      </c>
    </row>
    <row r="9" spans="1:12">
      <c r="A9" s="7"/>
      <c r="B9" s="38"/>
      <c r="C9" s="9"/>
      <c r="D9" s="39"/>
      <c r="E9" s="35" t="s">
        <v>38</v>
      </c>
      <c r="F9" s="40">
        <v>1113</v>
      </c>
      <c r="G9" s="41">
        <f t="shared" ref="G9:G28" si="0">F9*0.05</f>
        <v>55.65</v>
      </c>
      <c r="H9" s="41">
        <f t="shared" ref="H9:H28" si="1">SUM(F9:G9)</f>
        <v>1168.65</v>
      </c>
      <c r="I9" s="44"/>
      <c r="J9" s="35"/>
      <c r="K9" s="35"/>
      <c r="L9" s="32"/>
    </row>
    <row r="10" spans="1:12">
      <c r="A10" s="7"/>
      <c r="B10" s="38"/>
      <c r="C10" s="9"/>
      <c r="D10" s="39"/>
      <c r="E10" s="35" t="s">
        <v>39</v>
      </c>
      <c r="F10" s="40">
        <v>1028</v>
      </c>
      <c r="G10" s="41">
        <f t="shared" si="0"/>
        <v>51.4</v>
      </c>
      <c r="H10" s="41">
        <f t="shared" si="1"/>
        <v>1079.4</v>
      </c>
      <c r="I10" s="44"/>
      <c r="J10" s="35"/>
      <c r="K10" s="35"/>
      <c r="L10" s="32"/>
    </row>
    <row r="11" spans="1:12">
      <c r="A11" s="7"/>
      <c r="B11" s="38"/>
      <c r="C11" s="9"/>
      <c r="D11" s="39"/>
      <c r="E11" s="35" t="s">
        <v>40</v>
      </c>
      <c r="F11" s="40">
        <v>454</v>
      </c>
      <c r="G11" s="41">
        <f t="shared" si="0"/>
        <v>22.7</v>
      </c>
      <c r="H11" s="41">
        <f t="shared" si="1"/>
        <v>476.7</v>
      </c>
      <c r="I11" s="44"/>
      <c r="J11" s="35"/>
      <c r="K11" s="35"/>
      <c r="L11" s="32"/>
    </row>
    <row r="12" spans="1:12">
      <c r="A12" s="7"/>
      <c r="B12" s="38"/>
      <c r="C12" s="9"/>
      <c r="D12" s="39"/>
      <c r="E12" s="35" t="s">
        <v>41</v>
      </c>
      <c r="F12" s="40">
        <v>161</v>
      </c>
      <c r="G12" s="41">
        <f t="shared" si="0"/>
        <v>8.05</v>
      </c>
      <c r="H12" s="41">
        <f t="shared" si="1"/>
        <v>169.05</v>
      </c>
      <c r="I12" s="44"/>
      <c r="J12" s="35"/>
      <c r="K12" s="35"/>
      <c r="L12" s="32"/>
    </row>
    <row r="13" ht="27" spans="1:12">
      <c r="A13" s="7" t="s">
        <v>42</v>
      </c>
      <c r="B13" s="42" t="s">
        <v>43</v>
      </c>
      <c r="C13" s="9" t="s">
        <v>31</v>
      </c>
      <c r="D13" s="39" t="s">
        <v>32</v>
      </c>
      <c r="E13" s="35"/>
      <c r="F13" s="40">
        <f>SUM(F8:F12)</f>
        <v>3570</v>
      </c>
      <c r="G13" s="41">
        <f t="shared" si="0"/>
        <v>178.5</v>
      </c>
      <c r="H13" s="41">
        <f t="shared" si="1"/>
        <v>3748.5</v>
      </c>
      <c r="I13" s="44"/>
      <c r="J13" s="35"/>
      <c r="K13" s="35"/>
      <c r="L13" s="32"/>
    </row>
    <row r="14" ht="27" spans="1:12">
      <c r="A14" s="7" t="s">
        <v>42</v>
      </c>
      <c r="B14" s="42" t="s">
        <v>43</v>
      </c>
      <c r="C14" s="9" t="s">
        <v>31</v>
      </c>
      <c r="D14" s="39" t="s">
        <v>32</v>
      </c>
      <c r="E14" s="35"/>
      <c r="F14" s="40">
        <f>SUM(F8:F12)</f>
        <v>3570</v>
      </c>
      <c r="G14" s="41">
        <f t="shared" si="0"/>
        <v>178.5</v>
      </c>
      <c r="H14" s="41">
        <f t="shared" si="1"/>
        <v>3748.5</v>
      </c>
      <c r="I14" s="44"/>
      <c r="J14" s="35"/>
      <c r="K14" s="35"/>
      <c r="L14" s="32"/>
    </row>
    <row r="15" ht="27" spans="1:12">
      <c r="A15" s="7" t="s">
        <v>42</v>
      </c>
      <c r="B15" s="42" t="s">
        <v>43</v>
      </c>
      <c r="C15" s="9" t="s">
        <v>31</v>
      </c>
      <c r="D15" s="39" t="s">
        <v>32</v>
      </c>
      <c r="E15" s="35"/>
      <c r="F15" s="40">
        <f>SUM(F8:F12)</f>
        <v>3570</v>
      </c>
      <c r="G15" s="41">
        <f t="shared" si="0"/>
        <v>178.5</v>
      </c>
      <c r="H15" s="41">
        <f t="shared" si="1"/>
        <v>3748.5</v>
      </c>
      <c r="I15" s="44"/>
      <c r="J15" s="35"/>
      <c r="K15" s="35"/>
      <c r="L15" s="32"/>
    </row>
    <row r="16" ht="27" spans="1:12">
      <c r="A16" s="7" t="s">
        <v>42</v>
      </c>
      <c r="B16" s="42" t="s">
        <v>43</v>
      </c>
      <c r="C16" s="9" t="s">
        <v>31</v>
      </c>
      <c r="D16" s="39" t="s">
        <v>32</v>
      </c>
      <c r="E16" s="35"/>
      <c r="F16" s="40">
        <f>SUM(F8:F12)</f>
        <v>3570</v>
      </c>
      <c r="G16" s="41">
        <f t="shared" si="0"/>
        <v>178.5</v>
      </c>
      <c r="H16" s="41">
        <f t="shared" si="1"/>
        <v>3748.5</v>
      </c>
      <c r="I16" s="44"/>
      <c r="J16" s="35"/>
      <c r="K16" s="35"/>
      <c r="L16" s="32"/>
    </row>
    <row r="17" ht="27" spans="1:12">
      <c r="A17" s="7" t="s">
        <v>42</v>
      </c>
      <c r="B17" s="42" t="s">
        <v>43</v>
      </c>
      <c r="C17" s="9" t="s">
        <v>31</v>
      </c>
      <c r="D17" s="39" t="s">
        <v>32</v>
      </c>
      <c r="E17" s="35"/>
      <c r="F17" s="40">
        <f>SUM(F8:F12)</f>
        <v>3570</v>
      </c>
      <c r="G17" s="41">
        <f t="shared" si="0"/>
        <v>178.5</v>
      </c>
      <c r="H17" s="41">
        <f t="shared" si="1"/>
        <v>3748.5</v>
      </c>
      <c r="I17" s="44"/>
      <c r="J17" s="35"/>
      <c r="K17" s="35"/>
      <c r="L17" s="32"/>
    </row>
    <row r="18" spans="1:12">
      <c r="A18" s="7" t="s">
        <v>29</v>
      </c>
      <c r="B18" s="38" t="s">
        <v>30</v>
      </c>
      <c r="C18" s="9" t="s">
        <v>31</v>
      </c>
      <c r="D18" s="39" t="s">
        <v>44</v>
      </c>
      <c r="E18" s="35" t="s">
        <v>33</v>
      </c>
      <c r="F18" s="40">
        <v>325</v>
      </c>
      <c r="G18" s="41">
        <f t="shared" si="0"/>
        <v>16.25</v>
      </c>
      <c r="H18" s="41">
        <f t="shared" si="1"/>
        <v>341.25</v>
      </c>
      <c r="I18" s="44"/>
      <c r="J18" s="35"/>
      <c r="K18" s="35"/>
      <c r="L18" s="32"/>
    </row>
    <row r="19" spans="1:12">
      <c r="A19" s="7"/>
      <c r="B19" s="38"/>
      <c r="C19" s="9"/>
      <c r="D19" s="39"/>
      <c r="E19" s="35" t="s">
        <v>38</v>
      </c>
      <c r="F19" s="40">
        <v>446</v>
      </c>
      <c r="G19" s="41">
        <f t="shared" si="0"/>
        <v>22.3</v>
      </c>
      <c r="H19" s="41">
        <f t="shared" si="1"/>
        <v>468.3</v>
      </c>
      <c r="I19" s="44"/>
      <c r="J19" s="35"/>
      <c r="K19" s="35"/>
      <c r="L19" s="32"/>
    </row>
    <row r="20" spans="1:12">
      <c r="A20" s="7"/>
      <c r="B20" s="38"/>
      <c r="C20" s="9"/>
      <c r="D20" s="39"/>
      <c r="E20" s="35" t="s">
        <v>39</v>
      </c>
      <c r="F20" s="40">
        <v>411</v>
      </c>
      <c r="G20" s="41">
        <f t="shared" si="0"/>
        <v>20.55</v>
      </c>
      <c r="H20" s="41">
        <f t="shared" si="1"/>
        <v>431.55</v>
      </c>
      <c r="I20" s="44"/>
      <c r="J20" s="35"/>
      <c r="K20" s="35"/>
      <c r="L20" s="32"/>
    </row>
    <row r="21" spans="1:12">
      <c r="A21" s="7"/>
      <c r="B21" s="38"/>
      <c r="C21" s="9"/>
      <c r="D21" s="39"/>
      <c r="E21" s="35" t="s">
        <v>40</v>
      </c>
      <c r="F21" s="40">
        <v>182</v>
      </c>
      <c r="G21" s="41">
        <f t="shared" si="0"/>
        <v>9.1</v>
      </c>
      <c r="H21" s="41">
        <f t="shared" si="1"/>
        <v>191.1</v>
      </c>
      <c r="I21" s="44"/>
      <c r="J21" s="35"/>
      <c r="K21" s="35"/>
      <c r="L21" s="32"/>
    </row>
    <row r="22" spans="1:12">
      <c r="A22" s="7"/>
      <c r="B22" s="38"/>
      <c r="C22" s="9"/>
      <c r="D22" s="39"/>
      <c r="E22" s="35" t="s">
        <v>41</v>
      </c>
      <c r="F22" s="40">
        <v>64</v>
      </c>
      <c r="G22" s="41">
        <f t="shared" si="0"/>
        <v>3.2</v>
      </c>
      <c r="H22" s="41">
        <f t="shared" si="1"/>
        <v>67.2</v>
      </c>
      <c r="I22" s="44"/>
      <c r="J22" s="35"/>
      <c r="K22" s="35"/>
      <c r="L22" s="32"/>
    </row>
    <row r="23" ht="27" spans="1:12">
      <c r="A23" s="7" t="s">
        <v>42</v>
      </c>
      <c r="B23" s="42" t="s">
        <v>43</v>
      </c>
      <c r="C23" s="9" t="s">
        <v>31</v>
      </c>
      <c r="D23" s="39" t="s">
        <v>44</v>
      </c>
      <c r="E23" s="35"/>
      <c r="F23" s="40">
        <f>SUM(F18:F22)</f>
        <v>1428</v>
      </c>
      <c r="G23" s="41">
        <f t="shared" si="0"/>
        <v>71.4</v>
      </c>
      <c r="H23" s="41">
        <f t="shared" si="1"/>
        <v>1499.4</v>
      </c>
      <c r="I23" s="44"/>
      <c r="J23" s="35"/>
      <c r="K23" s="35"/>
      <c r="L23" s="32"/>
    </row>
    <row r="24" ht="27" spans="1:12">
      <c r="A24" s="7" t="s">
        <v>42</v>
      </c>
      <c r="B24" s="42" t="s">
        <v>43</v>
      </c>
      <c r="C24" s="9" t="s">
        <v>31</v>
      </c>
      <c r="D24" s="39" t="s">
        <v>44</v>
      </c>
      <c r="E24" s="35"/>
      <c r="F24" s="40">
        <f>SUM(F18:F22)</f>
        <v>1428</v>
      </c>
      <c r="G24" s="41">
        <f t="shared" si="0"/>
        <v>71.4</v>
      </c>
      <c r="H24" s="41">
        <f t="shared" si="1"/>
        <v>1499.4</v>
      </c>
      <c r="I24" s="44"/>
      <c r="J24" s="35"/>
      <c r="K24" s="35"/>
      <c r="L24" s="32"/>
    </row>
    <row r="25" ht="27" spans="1:12">
      <c r="A25" s="7" t="s">
        <v>42</v>
      </c>
      <c r="B25" s="42" t="s">
        <v>43</v>
      </c>
      <c r="C25" s="9" t="s">
        <v>31</v>
      </c>
      <c r="D25" s="39" t="s">
        <v>44</v>
      </c>
      <c r="E25" s="35"/>
      <c r="F25" s="40">
        <f>SUM(F18:F22)</f>
        <v>1428</v>
      </c>
      <c r="G25" s="41">
        <f t="shared" si="0"/>
        <v>71.4</v>
      </c>
      <c r="H25" s="41">
        <f t="shared" si="1"/>
        <v>1499.4</v>
      </c>
      <c r="I25" s="44"/>
      <c r="J25" s="35"/>
      <c r="K25" s="35"/>
      <c r="L25" s="32"/>
    </row>
    <row r="26" ht="27" spans="1:12">
      <c r="A26" s="7" t="s">
        <v>42</v>
      </c>
      <c r="B26" s="42" t="s">
        <v>43</v>
      </c>
      <c r="C26" s="9" t="s">
        <v>31</v>
      </c>
      <c r="D26" s="39" t="s">
        <v>44</v>
      </c>
      <c r="E26" s="35"/>
      <c r="F26" s="40">
        <f>SUM(F18:F22)</f>
        <v>1428</v>
      </c>
      <c r="G26" s="41">
        <f t="shared" si="0"/>
        <v>71.4</v>
      </c>
      <c r="H26" s="41">
        <f t="shared" si="1"/>
        <v>1499.4</v>
      </c>
      <c r="I26" s="44"/>
      <c r="J26" s="35"/>
      <c r="K26" s="35"/>
      <c r="L26" s="32"/>
    </row>
    <row r="27" ht="27" spans="1:12">
      <c r="A27" s="7" t="s">
        <v>42</v>
      </c>
      <c r="B27" s="42" t="s">
        <v>43</v>
      </c>
      <c r="C27" s="9" t="s">
        <v>31</v>
      </c>
      <c r="D27" s="39" t="s">
        <v>44</v>
      </c>
      <c r="E27" s="35"/>
      <c r="F27" s="40">
        <f>SUM(F18:F22)</f>
        <v>1428</v>
      </c>
      <c r="G27" s="41">
        <f t="shared" si="0"/>
        <v>71.4</v>
      </c>
      <c r="H27" s="41">
        <f t="shared" si="1"/>
        <v>1499.4</v>
      </c>
      <c r="I27" s="44"/>
      <c r="J27" s="35"/>
      <c r="K27" s="35"/>
      <c r="L27" s="32"/>
    </row>
    <row r="28" spans="1:12">
      <c r="A28" s="40" t="s">
        <v>45</v>
      </c>
      <c r="B28" s="7"/>
      <c r="C28" s="9"/>
      <c r="D28" s="40"/>
      <c r="E28" s="35"/>
      <c r="F28" s="40">
        <f>SUM(F8:F27)</f>
        <v>29988</v>
      </c>
      <c r="G28" s="41">
        <f t="shared" si="0"/>
        <v>1499.4</v>
      </c>
      <c r="H28" s="41">
        <f t="shared" si="1"/>
        <v>31487.4</v>
      </c>
      <c r="I28" s="45"/>
      <c r="J28" s="45"/>
      <c r="K28" s="45"/>
      <c r="L28" s="45"/>
    </row>
    <row r="33" spans="8:8">
      <c r="H33" s="43"/>
    </row>
    <row r="34" spans="8:8">
      <c r="H34" s="43"/>
    </row>
    <row r="35" spans="8:8">
      <c r="H35" s="43"/>
    </row>
    <row r="36" spans="8:8">
      <c r="H36" s="43"/>
    </row>
    <row r="37" spans="8:8">
      <c r="H37" s="43"/>
    </row>
  </sheetData>
  <mergeCells count="16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27"/>
    <mergeCell ref="J8:J27"/>
    <mergeCell ref="K8:K27"/>
    <mergeCell ref="L8:L27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5" workbookViewId="0">
      <selection activeCell="E22" sqref="E22"/>
    </sheetView>
  </sheetViews>
  <sheetFormatPr defaultColWidth="9" defaultRowHeight="13.5" outlineLevelCol="2"/>
  <cols>
    <col min="1" max="1" width="27.625" customWidth="1"/>
    <col min="2" max="2" width="30" customWidth="1"/>
    <col min="3" max="3" width="29.875" customWidth="1"/>
  </cols>
  <sheetData>
    <row r="1" ht="75.75" spans="1:3">
      <c r="A1" s="1"/>
      <c r="B1" s="2"/>
      <c r="C1" s="3"/>
    </row>
    <row r="2" ht="64" customHeight="1" spans="1:3">
      <c r="A2" s="4" t="s">
        <v>46</v>
      </c>
      <c r="B2" s="5" t="s">
        <v>47</v>
      </c>
      <c r="C2" s="6"/>
    </row>
    <row r="3" ht="14.25" spans="1:3">
      <c r="A3" s="4" t="s">
        <v>48</v>
      </c>
      <c r="B3" s="7" t="s">
        <v>42</v>
      </c>
      <c r="C3" s="8"/>
    </row>
    <row r="4" ht="14.25" spans="1:3">
      <c r="A4" s="4" t="s">
        <v>49</v>
      </c>
      <c r="B4" s="9" t="s">
        <v>50</v>
      </c>
      <c r="C4" s="8"/>
    </row>
    <row r="5" ht="27.75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62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7" spans="2:3">
      <c r="B17" s="46" t="s">
        <v>65</v>
      </c>
      <c r="C17" s="46" t="s">
        <v>65</v>
      </c>
    </row>
    <row r="18" spans="2:3">
      <c r="B18" s="46" t="s">
        <v>66</v>
      </c>
      <c r="C18" s="46" t="s">
        <v>66</v>
      </c>
    </row>
    <row r="19" spans="2:3">
      <c r="B19" s="46" t="s">
        <v>67</v>
      </c>
      <c r="C19" s="46" t="s">
        <v>67</v>
      </c>
    </row>
    <row r="20" spans="2:3">
      <c r="B20" s="46" t="s">
        <v>68</v>
      </c>
      <c r="C20" s="46" t="s">
        <v>68</v>
      </c>
    </row>
    <row r="21" spans="2:3">
      <c r="B21" s="46" t="s">
        <v>69</v>
      </c>
      <c r="C21" s="46" t="s">
        <v>69</v>
      </c>
    </row>
    <row r="23" spans="2:3">
      <c r="B23" s="46" t="s">
        <v>70</v>
      </c>
      <c r="C23" s="46" t="s">
        <v>70</v>
      </c>
    </row>
    <row r="24" spans="2:3">
      <c r="B24" s="46" t="s">
        <v>71</v>
      </c>
      <c r="C24" s="46" t="s">
        <v>71</v>
      </c>
    </row>
    <row r="25" spans="2:3">
      <c r="B25" s="46" t="s">
        <v>72</v>
      </c>
      <c r="C25" s="46" t="s">
        <v>72</v>
      </c>
    </row>
    <row r="26" spans="2:3">
      <c r="B26" s="46" t="s">
        <v>73</v>
      </c>
      <c r="C26" s="46" t="s">
        <v>73</v>
      </c>
    </row>
    <row r="27" spans="2:3">
      <c r="B27" s="46" t="s">
        <v>74</v>
      </c>
      <c r="C27" s="46" t="s">
        <v>74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2024-05-09T12:28:25Z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E4CB67EFA467420A9C8880CF696BDC47_12</vt:lpwstr>
  </property>
</Properties>
</file>