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3653-009" sheetId="7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<sst xmlns="http://schemas.openxmlformats.org/spreadsheetml/2006/main" count="42" uniqueCount="42">
  <si>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</si>
  <si>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</si>
  <si>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</si>
  <si>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>工厂:</t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</si>
  <si>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</si>
  <si>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SF1667589114857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</si>
  <si>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</si>
  <si>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</si>
  <si>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</si>
  <si>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</si>
  <si>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</si>
  <si>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</si>
  <si>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</si>
  <si>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</si>
  <si>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</si>
  <si>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</si>
  <si>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</si>
  <si>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</si>
  <si>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</si>
  <si>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</si>
  <si>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</si>
  <si>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</si>
  <si>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</si>
  <si>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</si>
  <si>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</si>
  <si>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</si>
  <si>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Calibri"/>
        <charset val="134"/>
      </rPr>
      <t>5.7</t>
    </r>
    <r>
      <rPr>
        <b/>
        <sz val="10"/>
        <rFont val="宋体"/>
        <charset val="134"/>
      </rPr>
      <t>发货</t>
    </r>
  </si>
  <si>
    <r>
      <rPr>
        <b/>
        <sz val="10"/>
        <rFont val="Calibri"/>
        <charset val="134"/>
      </rPr>
      <t>5</t>
    </r>
    <r>
      <rPr>
        <b/>
        <sz val="10"/>
        <rFont val="宋体"/>
        <charset val="134"/>
      </rPr>
      <t>月</t>
    </r>
    <r>
      <rPr>
        <b/>
        <sz val="10"/>
        <rFont val="Calibri"/>
        <charset val="134"/>
      </rPr>
      <t>13</t>
    </r>
    <r>
      <rPr>
        <b/>
        <sz val="10"/>
        <rFont val="宋体"/>
        <charset val="134"/>
      </rPr>
      <t>号发货</t>
    </r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</si>
  <si>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</si>
  <si>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</si>
  <si>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</si>
  <si>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</si>
  <si>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WLZWPRD006</t>
  </si>
  <si>
    <t>4786/268</t>
  </si>
  <si>
    <t>XS</t>
  </si>
  <si>
    <t>1/1</t>
  </si>
  <si>
    <t>S</t>
  </si>
  <si>
    <t>M</t>
  </si>
  <si>
    <t>L</t>
  </si>
  <si>
    <t>XL</t>
  </si>
  <si>
    <t>XXL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</si>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</sst>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/mm/dd"/>
    <numFmt numFmtId="179" formatCode="0_ "/>
  </numFmts>
  <fonts count="3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22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0" borderId="0">
      <alignment vertical="center"/>
    </xf>
    <xf numFmtId="0" fontId="31" fillId="0" borderId="0"/>
    <xf numFmtId="0" fontId="32" fillId="0" borderId="0">
      <alignment vertical="center"/>
    </xf>
    <xf numFmtId="0" fontId="32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51" applyFont="1" applyFill="1" applyBorder="1" applyAlignment="1">
      <alignment horizontal="center" vertical="center" wrapText="1"/>
    </xf>
    <xf numFmtId="178" fontId="7" fillId="0" borderId="3" xfId="51" applyNumberFormat="1" applyFont="1" applyFill="1" applyBorder="1" applyAlignment="1">
      <alignment horizontal="center" vertical="center" wrapText="1"/>
    </xf>
    <xf numFmtId="176" fontId="7" fillId="0" borderId="3" xfId="51" applyNumberFormat="1" applyFont="1" applyFill="1" applyBorder="1" applyAlignment="1">
      <alignment horizontal="center" vertical="center" wrapText="1"/>
    </xf>
    <xf numFmtId="0" fontId="8" fillId="0" borderId="3" xfId="51" applyFont="1" applyFill="1" applyBorder="1" applyAlignment="1">
      <alignment horizontal="center" vertical="center" wrapText="1"/>
    </xf>
    <xf numFmtId="15" fontId="8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9" fontId="2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7" fillId="0" borderId="3" xfId="51" applyNumberFormat="1" applyFont="1" applyFill="1" applyBorder="1" applyAlignment="1">
      <alignment horizontal="center" vertical="center" wrapText="1"/>
    </xf>
    <xf numFmtId="177" fontId="7" fillId="0" borderId="3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/>
    </xf>
    <xf numFmtId="177" fontId="9" fillId="0" borderId="4" xfId="0" applyNumberFormat="1" applyFont="1" applyBorder="1" applyAlignment="1">
      <alignment horizontal="center" vertical="center"/>
    </xf>
    <xf numFmtId="49" fontId="10" fillId="0" borderId="5" xfId="51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49" fontId="10" fillId="0" borderId="7" xfId="51" applyNumberFormat="1" applyFont="1" applyFill="1" applyBorder="1" applyAlignment="1">
      <alignment horizontal="center" vertical="center" wrapText="1"/>
    </xf>
    <xf numFmtId="177" fontId="1" fillId="0" borderId="7" xfId="0" applyNumberFormat="1" applyFont="1" applyBorder="1" applyAlignment="1">
      <alignment horizontal="center" vertical="center"/>
    </xf>
    <xf numFmtId="177" fontId="9" fillId="0" borderId="7" xfId="0" applyNumberFormat="1" applyFont="1" applyBorder="1" applyAlignment="1">
      <alignment horizontal="center" vertical="center"/>
    </xf>
    <xf numFmtId="49" fontId="8" fillId="0" borderId="3" xfId="51" applyNumberFormat="1" applyFont="1" applyFill="1" applyBorder="1" applyAlignment="1">
      <alignment vertical="center" wrapText="1"/>
    </xf>
    <xf numFmtId="177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457200</xdr:colOff>
      <xdr:row>1</xdr:row>
      <xdr:rowOff>209550</xdr:rowOff>
    </xdr:from>
    <xdr:to>
      <xdr:col>1</xdr:col>
      <xdr:colOff>895350</xdr:colOff>
      <xdr:row>3</xdr:row>
      <xdr:rowOff>161925</xdr:rowOff>
    </xdr:to>
    <xdr:pic>
      <xdr:nvPicPr>
        <xdr:cNvPr id="1025" name="图片 2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42925"/>
          <a:ext cx="14859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202109011700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E4" sqref="E4:F4"/>
    </sheetView>
  </sheetViews>
  <sheetFormatPr defaultColWidth="18" defaultRowHeight="26.25"/>
  <cols>
    <col min="1" max="1" width="13.75" style="2" customWidth="1"/>
    <col min="2" max="2" width="12.875" style="2" customWidth="1"/>
    <col min="3" max="3" width="10.875" style="2" customWidth="1"/>
    <col min="4" max="4" width="8.25" style="2" customWidth="1"/>
    <col min="5" max="5" width="6.875" style="2" customWidth="1"/>
    <col min="6" max="6" width="10.625" style="2" customWidth="1"/>
    <col min="7" max="7" width="10.75" style="3" customWidth="1"/>
    <col min="8" max="10" width="8.25" style="2" customWidth="1"/>
    <col min="11" max="11" width="10.875" style="4" customWidth="1"/>
    <col min="12" max="12" width="7.375" style="5" customWidth="1"/>
    <col min="13" max="13" width="7.125" style="5" customWidth="1"/>
    <col min="14" max="14" width="14" style="2" customWidth="1"/>
    <col min="15" max="16384" width="18" style="2"/>
  </cols>
  <sheetData>
    <row r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L1" s="4"/>
      <c r="M1" s="4"/>
      <c r="N1" s="4"/>
    </row>
    <row r="2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L2" s="4"/>
      <c r="M2" s="4"/>
      <c r="N2" s="4"/>
    </row>
    <row r="3" spans="4:14">
      <c r="D3" s="6" t="s">
        <v>2</v>
      </c>
      <c r="E3" s="7">
        <v>45425</v>
      </c>
      <c r="F3" s="7"/>
      <c r="G3" s="8"/>
      <c r="L3" s="29" t="s">
        <v>3</v>
      </c>
      <c r="M3" s="30"/>
      <c r="N3" s="30"/>
    </row>
    <row r="4" ht="19.5" customHeight="1" spans="4:14">
      <c r="D4" s="6" t="s">
        <v>4</v>
      </c>
      <c r="E4" s="9" t="s">
        <v>5</v>
      </c>
      <c r="F4" s="9"/>
      <c r="L4" s="31"/>
      <c r="M4" s="31"/>
      <c r="N4" s="31"/>
    </row>
    <row r="5" hidden="1" customHeight="1" spans="2:14">
      <c r="B5" s="10"/>
      <c r="L5" s="30"/>
      <c r="M5" s="30"/>
      <c r="N5" s="30"/>
    </row>
    <row r="6" spans="2:14">
      <c r="B6" s="10"/>
      <c r="L6" s="32"/>
      <c r="M6" s="32"/>
      <c r="N6" s="32"/>
    </row>
    <row r="7" s="1" customFormat="1" ht="38.25" spans="1:14">
      <c r="A7" s="11" t="s">
        <v>6</v>
      </c>
      <c r="B7" s="12" t="s">
        <v>7</v>
      </c>
      <c r="C7" s="12" t="s">
        <v>8</v>
      </c>
      <c r="D7" s="13" t="s">
        <v>9</v>
      </c>
      <c r="E7" s="13" t="s">
        <v>10</v>
      </c>
      <c r="F7" s="14" t="s">
        <v>11</v>
      </c>
      <c r="G7" s="14" t="s">
        <v>12</v>
      </c>
      <c r="H7" s="14" t="s">
        <v>13</v>
      </c>
      <c r="I7" s="14"/>
      <c r="J7" s="14"/>
      <c r="K7" s="33" t="s">
        <v>14</v>
      </c>
      <c r="L7" s="34" t="s">
        <v>15</v>
      </c>
      <c r="M7" s="34" t="s">
        <v>16</v>
      </c>
      <c r="N7" s="12" t="s">
        <v>17</v>
      </c>
    </row>
    <row r="8" s="1" customFormat="1" ht="32.25" customHeight="1" spans="1:14">
      <c r="A8" s="11" t="s">
        <v>18</v>
      </c>
      <c r="B8" s="15" t="s">
        <v>19</v>
      </c>
      <c r="C8" s="16" t="s">
        <v>20</v>
      </c>
      <c r="D8" s="17" t="s">
        <v>21</v>
      </c>
      <c r="E8" s="17" t="s">
        <v>22</v>
      </c>
      <c r="F8" s="18" t="s">
        <v>23</v>
      </c>
      <c r="G8" s="14" t="s">
        <v>24</v>
      </c>
      <c r="H8" s="14" t="s">
        <v>25</v>
      </c>
      <c r="I8" s="14" t="s">
        <v>26</v>
      </c>
      <c r="J8" s="14" t="s">
        <v>27</v>
      </c>
      <c r="K8" s="17" t="s">
        <v>28</v>
      </c>
      <c r="L8" s="34" t="s">
        <v>29</v>
      </c>
      <c r="M8" s="34" t="s">
        <v>30</v>
      </c>
      <c r="N8" s="12" t="s">
        <v>31</v>
      </c>
    </row>
    <row r="9" s="1" customFormat="1" ht="21.95" customHeight="1" spans="1:14">
      <c r="A9" s="19">
        <v>60295</v>
      </c>
      <c r="B9" s="20" t="s">
        <v>32</v>
      </c>
      <c r="C9" s="20" t="s">
        <v>33</v>
      </c>
      <c r="D9" s="20">
        <v>251</v>
      </c>
      <c r="E9" s="21" t="s">
        <v>34</v>
      </c>
      <c r="F9" s="22">
        <v>3339</v>
      </c>
      <c r="G9" s="23">
        <f t="shared" ref="G9:G14" si="0">F9*0.05</f>
        <v>166.95</v>
      </c>
      <c r="H9" s="23">
        <f t="shared" ref="H9:H14" si="1">SUM(F9:G9)</f>
        <v>3505.95</v>
      </c>
      <c r="I9" s="23">
        <v>1800</v>
      </c>
      <c r="J9" s="23">
        <v>1706</v>
      </c>
      <c r="K9" s="35" t="s">
        <v>35</v>
      </c>
      <c r="L9" s="36"/>
      <c r="M9" s="37"/>
      <c r="N9" s="37"/>
    </row>
    <row r="10" s="1" customFormat="1" ht="21.95" customHeight="1" spans="1:14">
      <c r="A10" s="24"/>
      <c r="B10" s="25"/>
      <c r="C10" s="25"/>
      <c r="D10" s="25"/>
      <c r="E10" s="21" t="s">
        <v>36</v>
      </c>
      <c r="F10" s="22">
        <v>5386</v>
      </c>
      <c r="G10" s="23">
        <f t="shared" si="0"/>
        <v>269.3</v>
      </c>
      <c r="H10" s="23">
        <f t="shared" si="1"/>
        <v>5655.3</v>
      </c>
      <c r="I10" s="23">
        <v>3800</v>
      </c>
      <c r="J10" s="23">
        <v>1855</v>
      </c>
      <c r="K10" s="38"/>
      <c r="L10" s="39"/>
      <c r="M10" s="40"/>
      <c r="N10" s="40"/>
    </row>
    <row r="11" s="1" customFormat="1" ht="21.95" customHeight="1" spans="1:14">
      <c r="A11" s="24"/>
      <c r="B11" s="25"/>
      <c r="C11" s="25"/>
      <c r="D11" s="25"/>
      <c r="E11" s="21" t="s">
        <v>37</v>
      </c>
      <c r="F11" s="22">
        <v>5198</v>
      </c>
      <c r="G11" s="23">
        <f t="shared" si="0"/>
        <v>259.9</v>
      </c>
      <c r="H11" s="23">
        <f t="shared" si="1"/>
        <v>5457.9</v>
      </c>
      <c r="I11" s="23">
        <v>1600</v>
      </c>
      <c r="J11" s="23">
        <v>3858</v>
      </c>
      <c r="K11" s="38"/>
      <c r="L11" s="39"/>
      <c r="M11" s="40"/>
      <c r="N11" s="40"/>
    </row>
    <row r="12" s="1" customFormat="1" ht="21.95" customHeight="1" spans="1:14">
      <c r="A12" s="24"/>
      <c r="B12" s="25"/>
      <c r="C12" s="25"/>
      <c r="D12" s="25"/>
      <c r="E12" s="21" t="s">
        <v>38</v>
      </c>
      <c r="F12" s="22">
        <v>3082</v>
      </c>
      <c r="G12" s="23">
        <f t="shared" si="0"/>
        <v>154.1</v>
      </c>
      <c r="H12" s="23">
        <f t="shared" si="1"/>
        <v>3236.1</v>
      </c>
      <c r="I12" s="23">
        <v>3236</v>
      </c>
      <c r="J12" s="23"/>
      <c r="K12" s="38"/>
      <c r="L12" s="39"/>
      <c r="M12" s="40"/>
      <c r="N12" s="40"/>
    </row>
    <row r="13" s="1" customFormat="1" ht="21.95" customHeight="1" spans="1:14">
      <c r="A13" s="24"/>
      <c r="B13" s="25"/>
      <c r="C13" s="25"/>
      <c r="D13" s="25"/>
      <c r="E13" s="21" t="s">
        <v>39</v>
      </c>
      <c r="F13" s="22">
        <v>1764</v>
      </c>
      <c r="G13" s="23">
        <f t="shared" si="0"/>
        <v>88.2</v>
      </c>
      <c r="H13" s="23">
        <f t="shared" si="1"/>
        <v>1852.2</v>
      </c>
      <c r="I13" s="23">
        <v>1852</v>
      </c>
      <c r="J13" s="23"/>
      <c r="K13" s="38"/>
      <c r="L13" s="39"/>
      <c r="M13" s="40"/>
      <c r="N13" s="40"/>
    </row>
    <row r="14" s="1" customFormat="1" ht="21.95" customHeight="1" spans="1:14">
      <c r="A14" s="24"/>
      <c r="B14" s="25"/>
      <c r="C14" s="25"/>
      <c r="D14" s="25"/>
      <c r="E14" s="21" t="s">
        <v>40</v>
      </c>
      <c r="F14" s="22">
        <v>535</v>
      </c>
      <c r="G14" s="23">
        <f t="shared" si="0"/>
        <v>26.75</v>
      </c>
      <c r="H14" s="23">
        <f t="shared" si="1"/>
        <v>561.75</v>
      </c>
      <c r="I14" s="23">
        <v>562</v>
      </c>
      <c r="J14" s="23"/>
      <c r="K14" s="41"/>
      <c r="L14" s="42"/>
      <c r="M14" s="43"/>
      <c r="N14" s="43"/>
    </row>
    <row r="15" s="1" customFormat="1" ht="21.95" customHeight="1" spans="1:14">
      <c r="A15" s="26"/>
      <c r="B15" s="21"/>
      <c r="C15" s="21"/>
      <c r="D15" s="21"/>
      <c r="E15" s="27" t="s">
        <v>41</v>
      </c>
      <c r="F15" s="28">
        <f>SUM(F9:F14)</f>
        <v>19304</v>
      </c>
      <c r="G15" s="28">
        <f>H15-F15</f>
        <v>965.200000000001</v>
      </c>
      <c r="H15" s="28">
        <f>SUM(H9:H14)</f>
        <v>20269.2</v>
      </c>
      <c r="I15" s="28"/>
      <c r="J15" s="28"/>
      <c r="K15" s="44"/>
      <c r="L15" s="45"/>
      <c r="M15" s="45"/>
      <c r="N15" s="46"/>
    </row>
  </sheetData>
  <mergeCells count="15">
    <mergeCell ref="A1:N1"/>
    <mergeCell ref="A2:N2"/>
    <mergeCell ref="E3:F3"/>
    <mergeCell ref="L3:N3"/>
    <mergeCell ref="E4:F4"/>
    <mergeCell ref="L4:N4"/>
    <mergeCell ref="L6:N6"/>
    <mergeCell ref="A9:A14"/>
    <mergeCell ref="B9:B14"/>
    <mergeCell ref="C9:C14"/>
    <mergeCell ref="D9:D14"/>
    <mergeCell ref="K9:K14"/>
    <mergeCell ref="L9:L14"/>
    <mergeCell ref="M9:M14"/>
    <mergeCell ref="N9:N14"/>
  </mergeCells>
  <pageMargins left="0.7" right="0.7" top="0.75" bottom="0.75" header="0.3" footer="0.3"/>
  <pageSetup paperSize="9" scale="96" orientation="landscape"/>
  <headerFooter alignWithMargins="0"/>
  <ignoredErrors>
    <ignoredError sqref="G15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3653-009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2024-05-07T06:23:00Z</cp:lastPrinted>
  <dcterms:modified xsi:type="dcterms:W3CDTF">2024-05-14T00:53:03Z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C2FEA63691AF49C8B787C5CA8CE7301A_13</vt:lpwstr>
  </property>
</Properties>
</file>