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<sst xmlns="http://schemas.openxmlformats.org/spreadsheetml/2006/main" count="41" uniqueCount="37">
  <si>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</si>
  <si>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</si>
  <si>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</si>
  <si>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202243250132</t>
  </si>
  <si>
    <t>中通快运</t>
  </si>
  <si>
    <t>章佩明，13857366035，浙江省桐乡市乌镇镇民兴集镇兴源路18号桐乡恒生鞋业二部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</si>
  <si>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</si>
  <si>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</si>
  <si>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</si>
  <si>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</si>
  <si>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</si>
  <si>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</si>
  <si>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</si>
  <si>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</si>
  <si>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</si>
  <si>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</si>
  <si>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</si>
  <si>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</si>
  <si>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</si>
  <si>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</si>
  <si>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</si>
  <si>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</si>
  <si>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</si>
  <si>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</si>
  <si>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</si>
  <si>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</si>
  <si>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</si>
  <si>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</si>
  <si>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</si>
  <si>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</si>
  <si>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</si>
  <si>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恒生鞋业，S24050240</t>
  </si>
  <si>
    <r>
      <t>TESCO TS-1mm black-BC 1mm黑色松紧绳，70000米+350米备品，</t>
    </r>
    <r>
      <rPr>
        <sz val="12"/>
        <color rgb="FFFF0000"/>
        <rFont val="宋体"/>
        <charset val="134"/>
      </rPr>
      <t>分5箱，1.5万*4+1万备品350米
5-17发5.2万（1.5万*3+7000米备品350米），欠1.8万</t>
    </r>
  </si>
  <si>
    <t>P24050376，24004-24005-24006-24038，CS425402/CS425411/CS425409/CS425481 款</t>
  </si>
  <si>
    <t>黑色</t>
  </si>
  <si>
    <t>40*40*25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</si>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</sst>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2" fillId="2" borderId="3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K14" sqref="K14"/>
    </sheetView>
  </sheetViews>
  <sheetFormatPr defaultColWidth="18" defaultRowHeight="26.25"/>
  <cols>
    <col min="1" max="1" width="15.75" style="3" customWidth="1"/>
    <col min="2" max="2" width="29.6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4.125" style="4" customWidth="1"/>
    <col min="7" max="7" width="9.63333333333333" style="5" customWidth="1"/>
    <col min="8" max="8" width="12.75" style="4" customWidth="1"/>
    <col min="9" max="9" width="17.25" style="6" customWidth="1"/>
    <col min="10" max="11" width="17.2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45429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7"/>
      <c r="J4" s="37"/>
      <c r="K4" s="37"/>
      <c r="L4" s="37"/>
    </row>
    <row r="5" ht="9.95" customHeight="1" spans="9:10">
      <c r="I5" s="38"/>
      <c r="J5" s="36"/>
    </row>
    <row r="6" s="1" customFormat="1" ht="12.75" spans="1:13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  <c r="M6" s="39"/>
    </row>
    <row r="7" s="1" customFormat="1" ht="12.75" spans="1:13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40" t="s">
        <v>28</v>
      </c>
      <c r="L7" s="17" t="s">
        <v>29</v>
      </c>
      <c r="M7" s="41" t="s">
        <v>30</v>
      </c>
    </row>
    <row r="8" s="2" customFormat="1" ht="87" customHeight="1" spans="1:13">
      <c r="A8" s="22" t="s">
        <v>31</v>
      </c>
      <c r="B8" s="23" t="s">
        <v>32</v>
      </c>
      <c r="C8" s="24" t="s">
        <v>33</v>
      </c>
      <c r="D8" s="25" t="s">
        <v>34</v>
      </c>
      <c r="E8" s="25"/>
      <c r="F8" s="26">
        <f>15000*3</f>
        <v>45000</v>
      </c>
      <c r="G8" s="27">
        <v>0</v>
      </c>
      <c r="H8" s="27">
        <f>+F8+G8</f>
        <v>45000</v>
      </c>
      <c r="I8" s="42">
        <v>17.57</v>
      </c>
      <c r="J8" s="43">
        <v>18.34</v>
      </c>
      <c r="K8" s="43" t="s">
        <v>35</v>
      </c>
      <c r="L8" s="42">
        <v>3</v>
      </c>
      <c r="M8" s="44">
        <f>+J8*L8</f>
        <v>55.02</v>
      </c>
    </row>
    <row r="9" s="2" customFormat="1" ht="87" customHeight="1" spans="1:13">
      <c r="A9" s="22" t="s">
        <v>31</v>
      </c>
      <c r="B9" s="23" t="s">
        <v>32</v>
      </c>
      <c r="C9" s="24" t="s">
        <v>33</v>
      </c>
      <c r="D9" s="25" t="s">
        <v>34</v>
      </c>
      <c r="E9" s="25"/>
      <c r="F9" s="26">
        <v>7000</v>
      </c>
      <c r="G9" s="27">
        <v>350</v>
      </c>
      <c r="H9" s="27">
        <f>+F9+G9</f>
        <v>7350</v>
      </c>
      <c r="I9" s="42">
        <v>7.94</v>
      </c>
      <c r="J9" s="43">
        <v>8.34</v>
      </c>
      <c r="K9" s="43" t="s">
        <v>36</v>
      </c>
      <c r="L9" s="42">
        <v>1</v>
      </c>
      <c r="M9" s="44">
        <f>+J9*L9</f>
        <v>8.34</v>
      </c>
    </row>
    <row r="10" ht="60" customHeight="1" spans="1:13">
      <c r="A10" s="28"/>
      <c r="B10" s="28"/>
      <c r="C10" s="29"/>
      <c r="D10" s="30"/>
      <c r="E10" s="30"/>
      <c r="F10" s="31"/>
      <c r="G10" s="32"/>
      <c r="H10" s="32"/>
      <c r="I10" s="42"/>
      <c r="J10" s="42"/>
      <c r="K10" s="42"/>
      <c r="L10" s="42"/>
      <c r="M10" s="45"/>
    </row>
    <row r="11" spans="1:13">
      <c r="A11" s="33"/>
      <c r="B11" s="33"/>
      <c r="C11" s="34"/>
      <c r="D11" s="35"/>
      <c r="E11" s="35"/>
      <c r="F11" s="35">
        <f>SUM(F8:F10)</f>
        <v>52000</v>
      </c>
      <c r="G11" s="35">
        <f>SUM(G8:G10)</f>
        <v>350</v>
      </c>
      <c r="H11" s="35">
        <f>SUM(H8:H10)</f>
        <v>52350</v>
      </c>
      <c r="I11" s="35"/>
      <c r="J11" s="35">
        <f>SUM(J8:J10)</f>
        <v>26.68</v>
      </c>
      <c r="K11" s="46"/>
      <c r="L11" s="35">
        <f>SUM(L8:L10)</f>
        <v>4</v>
      </c>
      <c r="M11" s="45">
        <f>SUM(M8:M10)</f>
        <v>63.36</v>
      </c>
    </row>
    <row r="13" spans="3:3">
      <c r="C13" s="36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2024-05-17T03:37:35Z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