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3250" windowHeight="12450" activeTab="1"/>
  </bookViews>
  <sheets>
    <sheet name="箱唛" sheetId="3" r:id="rId1"/>
    <sheet name="送货单" sheetId="4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1">送货单!$A$1:$L$117</definedName>
    <definedName name="_xlnm.Print_Area" localSheetId="0">箱唛!$A$1:$C$13</definedName>
  </definedNames>
  <calcPr calcId="124519"/>
</workbook>
</file>

<file path=xl/calcChain.xml><?xml version="1.0" encoding="utf-8"?>
<calcChain xmlns="http://schemas.openxmlformats.org/spreadsheetml/2006/main">
  <c r="G9" i="4"/>
  <c r="H9" s="1"/>
  <c r="G10"/>
  <c r="H10" s="1"/>
  <c r="G11"/>
  <c r="H11" s="1"/>
  <c r="G12"/>
  <c r="H12" s="1"/>
  <c r="G13"/>
  <c r="H13"/>
  <c r="G14"/>
  <c r="H14" s="1"/>
  <c r="G15"/>
  <c r="H15" s="1"/>
  <c r="G16"/>
  <c r="H16" s="1"/>
  <c r="G17"/>
  <c r="H17" s="1"/>
  <c r="G18"/>
  <c r="H18" s="1"/>
  <c r="G19"/>
  <c r="H19" s="1"/>
  <c r="G20"/>
  <c r="H20" s="1"/>
  <c r="G21"/>
  <c r="H21" s="1"/>
  <c r="G22"/>
  <c r="H22" s="1"/>
  <c r="G23"/>
  <c r="H23" s="1"/>
  <c r="G24"/>
  <c r="H24"/>
  <c r="G25"/>
  <c r="H25" s="1"/>
  <c r="G26"/>
  <c r="H26" s="1"/>
  <c r="G27"/>
  <c r="H27" s="1"/>
  <c r="G28"/>
  <c r="H28" s="1"/>
  <c r="G29"/>
  <c r="H29"/>
  <c r="G30"/>
  <c r="H30" s="1"/>
  <c r="G31"/>
  <c r="H31" s="1"/>
  <c r="G32"/>
  <c r="H32" s="1"/>
  <c r="G33"/>
  <c r="H33" s="1"/>
  <c r="G34"/>
  <c r="H34" s="1"/>
  <c r="G35"/>
  <c r="H35" s="1"/>
  <c r="G36"/>
  <c r="H36" s="1"/>
  <c r="G37"/>
  <c r="H37" s="1"/>
  <c r="G38"/>
  <c r="H38" s="1"/>
  <c r="G39"/>
  <c r="H39" s="1"/>
  <c r="G40"/>
  <c r="H40"/>
  <c r="G41"/>
  <c r="H41" s="1"/>
  <c r="G42"/>
  <c r="H42" s="1"/>
  <c r="G43"/>
  <c r="H43" s="1"/>
  <c r="G44"/>
  <c r="H44" s="1"/>
  <c r="G45"/>
  <c r="H45"/>
  <c r="G46"/>
  <c r="H46" s="1"/>
  <c r="G47"/>
  <c r="H47" s="1"/>
  <c r="G48"/>
  <c r="H48" s="1"/>
  <c r="G49"/>
  <c r="H49" s="1"/>
  <c r="G51"/>
  <c r="H51" s="1"/>
  <c r="G52"/>
  <c r="H52"/>
  <c r="G53"/>
  <c r="H53"/>
  <c r="G54"/>
  <c r="H54" s="1"/>
  <c r="G55"/>
  <c r="H55" s="1"/>
  <c r="G56"/>
  <c r="H56" s="1"/>
  <c r="G57"/>
  <c r="H57"/>
  <c r="G58"/>
  <c r="H58" s="1"/>
  <c r="G59"/>
  <c r="H59" s="1"/>
  <c r="G60"/>
  <c r="H60" s="1"/>
  <c r="G61"/>
  <c r="H61" s="1"/>
  <c r="G62"/>
  <c r="H62" s="1"/>
  <c r="G63"/>
  <c r="H63" s="1"/>
  <c r="G64"/>
  <c r="H64"/>
  <c r="G65"/>
  <c r="H65" s="1"/>
  <c r="G66"/>
  <c r="H66" s="1"/>
  <c r="G67"/>
  <c r="H67" s="1"/>
  <c r="G68"/>
  <c r="H68"/>
  <c r="G69"/>
  <c r="H69"/>
  <c r="G70"/>
  <c r="H70" s="1"/>
  <c r="G71"/>
  <c r="H71" s="1"/>
  <c r="G72"/>
  <c r="H72" s="1"/>
  <c r="G73"/>
  <c r="H73"/>
  <c r="G74"/>
  <c r="H74" s="1"/>
  <c r="G75"/>
  <c r="H75" s="1"/>
  <c r="G76"/>
  <c r="H76" s="1"/>
  <c r="G77"/>
  <c r="H77" s="1"/>
  <c r="G78"/>
  <c r="H78" s="1"/>
  <c r="G79"/>
  <c r="H79" s="1"/>
  <c r="G80"/>
  <c r="H80"/>
  <c r="G81"/>
  <c r="H81" s="1"/>
  <c r="G82"/>
  <c r="H82" s="1"/>
  <c r="G83"/>
  <c r="H83" s="1"/>
  <c r="G84"/>
  <c r="H84"/>
  <c r="G85"/>
  <c r="H85"/>
  <c r="G86"/>
  <c r="H86" s="1"/>
  <c r="G87"/>
  <c r="H87" s="1"/>
  <c r="G88"/>
  <c r="H88" s="1"/>
  <c r="G89"/>
  <c r="H89"/>
  <c r="G90"/>
  <c r="H90" s="1"/>
  <c r="G91"/>
  <c r="H91" s="1"/>
  <c r="G92"/>
  <c r="H92" s="1"/>
  <c r="G94"/>
  <c r="H94" s="1"/>
  <c r="G95"/>
  <c r="H95" s="1"/>
  <c r="G96"/>
  <c r="H96"/>
  <c r="G97"/>
  <c r="H97"/>
  <c r="G98"/>
  <c r="H98" s="1"/>
  <c r="G99"/>
  <c r="H99" s="1"/>
  <c r="G100"/>
  <c r="H100" s="1"/>
  <c r="G101"/>
  <c r="H101"/>
  <c r="G102"/>
  <c r="H102" s="1"/>
  <c r="G103"/>
  <c r="H103" s="1"/>
  <c r="G104"/>
  <c r="H104" s="1"/>
  <c r="G105"/>
  <c r="H105" s="1"/>
  <c r="G106"/>
  <c r="H106" s="1"/>
  <c r="G107"/>
  <c r="H107" s="1"/>
  <c r="G108"/>
  <c r="H108"/>
  <c r="G109"/>
  <c r="H109" s="1"/>
  <c r="G110"/>
  <c r="H110" s="1"/>
  <c r="G111"/>
  <c r="H111" s="1"/>
  <c r="G8"/>
  <c r="H8" s="1"/>
  <c r="F112"/>
  <c r="F93"/>
  <c r="F50"/>
</calcChain>
</file>

<file path=xl/sharedStrings.xml><?xml version="1.0" encoding="utf-8"?>
<sst xmlns="http://schemas.openxmlformats.org/spreadsheetml/2006/main" count="344" uniqueCount="134">
  <si>
    <t>/</t>
  </si>
  <si>
    <t>Factory name (工厂名称)</t>
  </si>
  <si>
    <t>Product Code.(产品编号)</t>
  </si>
  <si>
    <t>Style Code.(款号)</t>
  </si>
  <si>
    <t>Carton No.(箱号):</t>
  </si>
  <si>
    <t>Inner Packages(包装方式）</t>
  </si>
  <si>
    <t>SIZE/qty (尺码/数量)</t>
  </si>
  <si>
    <t>Carton Dimension（箱规）</t>
  </si>
  <si>
    <t>Country of Origin：</t>
  </si>
  <si>
    <t>Gross Weight（毛重）</t>
  </si>
  <si>
    <t>Net Weight（净重）</t>
  </si>
  <si>
    <t>Remark（备注）</t>
  </si>
  <si>
    <t xml:space="preserve"> </t>
    <phoneticPr fontId="13" type="noConversion"/>
  </si>
  <si>
    <t>1</t>
    <phoneticPr fontId="13" type="noConversion"/>
  </si>
  <si>
    <t xml:space="preserve"> 折叠 / 袋装</t>
    <phoneticPr fontId="13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</si>
  <si>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3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</si>
  <si>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3" type="noConversion"/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</si>
  <si>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</si>
  <si>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</si>
  <si>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 xml:space="preserve">ORDER NR </t>
    <phoneticPr fontId="13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</si>
  <si>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</si>
  <si>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</si>
  <si>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</si>
  <si>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</si>
  <si>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</si>
  <si>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</si>
  <si>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</si>
  <si>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</si>
  <si>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</si>
  <si>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27" type="noConversion"/>
  </si>
  <si>
    <t>产品规格</t>
    <phoneticPr fontId="13" type="noConversion"/>
  </si>
  <si>
    <t>款号</t>
    <phoneticPr fontId="13" type="noConversion"/>
  </si>
  <si>
    <t>颜色</t>
    <phoneticPr fontId="13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</si>
  <si>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</si>
  <si>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</si>
  <si>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</si>
  <si>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</si>
  <si>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</si>
  <si>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单号</t>
    <phoneticPr fontId="13" type="noConversion"/>
  </si>
  <si>
    <t>ET090118 po: 50003 TYPE1</t>
    <phoneticPr fontId="13" type="noConversion"/>
  </si>
  <si>
    <t>2479  4484   4917  7475</t>
    <phoneticPr fontId="13" type="noConversion"/>
  </si>
  <si>
    <t>27*27</t>
    <phoneticPr fontId="13" type="noConversion"/>
  </si>
  <si>
    <t>华盛</t>
    <phoneticPr fontId="13" type="noConversion"/>
  </si>
  <si>
    <t>号型</t>
  </si>
  <si>
    <t>Order Qty</t>
    <phoneticPr fontId="13" type="noConversion"/>
  </si>
  <si>
    <t>备品</t>
    <phoneticPr fontId="13" type="noConversion"/>
  </si>
  <si>
    <t>28*85</t>
    <phoneticPr fontId="27" type="noConversion"/>
  </si>
  <si>
    <r>
      <t>1023-S077</t>
    </r>
    <r>
      <rPr>
        <sz val="10"/>
        <color theme="1"/>
        <rFont val="宋体"/>
        <family val="3"/>
        <charset val="134"/>
      </rPr>
      <t>款</t>
    </r>
    <r>
      <rPr>
        <sz val="10"/>
        <color theme="1"/>
        <rFont val="Tahoma"/>
        <family val="2"/>
      </rPr>
      <t xml:space="preserve"> </t>
    </r>
    <phoneticPr fontId="27" type="noConversion"/>
  </si>
  <si>
    <t xml:space="preserve">P24040727//S24040489           </t>
    <phoneticPr fontId="27" type="noConversion"/>
  </si>
  <si>
    <t>RHUBARB</t>
    <phoneticPr fontId="13" type="noConversion"/>
  </si>
  <si>
    <t>00190917765489</t>
  </si>
  <si>
    <t>00190917765472</t>
  </si>
  <si>
    <t>00190917765403</t>
  </si>
  <si>
    <t>00190917765410</t>
  </si>
  <si>
    <t>00190917765465</t>
  </si>
  <si>
    <t>00190917765434</t>
  </si>
  <si>
    <t>00190917765458</t>
  </si>
  <si>
    <t>00190917765427</t>
  </si>
  <si>
    <t>00190917765397</t>
  </si>
  <si>
    <t>00190917765441</t>
  </si>
  <si>
    <t>BLACK SOOT</t>
    <phoneticPr fontId="13" type="noConversion"/>
  </si>
  <si>
    <t>00190917765564</t>
  </si>
  <si>
    <t>00190917765526</t>
  </si>
  <si>
    <t>00190917765519</t>
  </si>
  <si>
    <t>00190917765557</t>
  </si>
  <si>
    <t>00190917765502</t>
  </si>
  <si>
    <t>00190917765496</t>
  </si>
  <si>
    <t>00190917765533</t>
  </si>
  <si>
    <t>00190917765540</t>
  </si>
  <si>
    <t>00190917763256</t>
  </si>
  <si>
    <t>00190917763263</t>
  </si>
  <si>
    <t>00190917763270</t>
  </si>
  <si>
    <t>00190917763287</t>
  </si>
  <si>
    <t>00190917763294</t>
  </si>
  <si>
    <t>00190917763300</t>
  </si>
  <si>
    <t>BLACK  SOOT</t>
    <phoneticPr fontId="13" type="noConversion"/>
  </si>
  <si>
    <t>5019091776325</t>
    <phoneticPr fontId="13" type="noConversion"/>
  </si>
  <si>
    <t>5019091776326</t>
    <phoneticPr fontId="13" type="noConversion"/>
  </si>
  <si>
    <t>5019091776327</t>
    <phoneticPr fontId="13" type="noConversion"/>
  </si>
  <si>
    <t>5019091776328</t>
    <phoneticPr fontId="13" type="noConversion"/>
  </si>
  <si>
    <t>5019091776329</t>
    <phoneticPr fontId="13" type="noConversion"/>
  </si>
  <si>
    <t>5019091776330</t>
    <phoneticPr fontId="13" type="noConversion"/>
  </si>
  <si>
    <t>5019091776311</t>
    <phoneticPr fontId="13" type="noConversion"/>
  </si>
  <si>
    <t>5019091776312</t>
    <phoneticPr fontId="13" type="noConversion"/>
  </si>
  <si>
    <t>5019091776313</t>
    <phoneticPr fontId="13" type="noConversion"/>
  </si>
  <si>
    <t>5019091776314</t>
    <phoneticPr fontId="13" type="noConversion"/>
  </si>
  <si>
    <t>5019091776315</t>
    <phoneticPr fontId="13" type="noConversion"/>
  </si>
  <si>
    <t>5019091776316</t>
    <phoneticPr fontId="13" type="noConversion"/>
  </si>
  <si>
    <t>GREEN HOUNDSTOOTH</t>
    <phoneticPr fontId="13" type="noConversion"/>
  </si>
  <si>
    <t>5019091776680</t>
    <phoneticPr fontId="13" type="noConversion"/>
  </si>
  <si>
    <t>5019091776681</t>
    <phoneticPr fontId="13" type="noConversion"/>
  </si>
  <si>
    <t>5019091776682</t>
    <phoneticPr fontId="13" type="noConversion"/>
  </si>
  <si>
    <t>5019091776683</t>
    <phoneticPr fontId="13" type="noConversion"/>
  </si>
  <si>
    <t>5019091776684</t>
    <phoneticPr fontId="13" type="noConversion"/>
  </si>
  <si>
    <t>5019091776685</t>
    <phoneticPr fontId="13" type="noConversion"/>
  </si>
  <si>
    <t>1023-S077</t>
  </si>
  <si>
    <t xml:space="preserve">BLACK  </t>
    <phoneticPr fontId="13" type="noConversion"/>
  </si>
  <si>
    <t xml:space="preserve">RED </t>
    <phoneticPr fontId="13" type="noConversion"/>
  </si>
  <si>
    <t>190917763119</t>
  </si>
  <si>
    <t>190917763126</t>
  </si>
  <si>
    <t>190917763133</t>
  </si>
  <si>
    <t>190917763140</t>
  </si>
  <si>
    <t>190917763157</t>
  </si>
  <si>
    <t>190917763164</t>
  </si>
  <si>
    <t>1023-S077P</t>
  </si>
  <si>
    <t xml:space="preserve">GREEN </t>
    <phoneticPr fontId="13" type="noConversion"/>
  </si>
  <si>
    <t>190917766806</t>
  </si>
  <si>
    <t>190917766813</t>
  </si>
  <si>
    <t>190917766820</t>
  </si>
  <si>
    <t>190917766837</t>
  </si>
  <si>
    <t>190917766844</t>
  </si>
  <si>
    <t>190917766851</t>
  </si>
  <si>
    <t>190917765458</t>
    <phoneticPr fontId="13" type="noConversion"/>
  </si>
  <si>
    <t>190917765427</t>
    <phoneticPr fontId="13" type="noConversion"/>
  </si>
  <si>
    <t>190917765397</t>
    <phoneticPr fontId="13" type="noConversion"/>
  </si>
  <si>
    <t>190917765441</t>
    <phoneticPr fontId="13" type="noConversion"/>
  </si>
  <si>
    <t>190917765564</t>
    <phoneticPr fontId="13" type="noConversion"/>
  </si>
  <si>
    <t>190917765526</t>
    <phoneticPr fontId="13" type="noConversion"/>
  </si>
  <si>
    <t>190917765519</t>
    <phoneticPr fontId="13" type="noConversion"/>
  </si>
  <si>
    <t>190917765557</t>
    <phoneticPr fontId="13" type="noConversion"/>
  </si>
  <si>
    <t>190917765502</t>
    <phoneticPr fontId="13" type="noConversion"/>
  </si>
  <si>
    <t>190917765496</t>
    <phoneticPr fontId="13" type="noConversion"/>
  </si>
  <si>
    <t>190917765533</t>
    <phoneticPr fontId="13" type="noConversion"/>
  </si>
  <si>
    <t>190917765540</t>
    <phoneticPr fontId="13" type="noConversion"/>
  </si>
  <si>
    <t xml:space="preserve">P24040727//S24040489           </t>
    <phoneticPr fontId="13" type="noConversion"/>
  </si>
  <si>
    <t>63.5*38</t>
    <phoneticPr fontId="13" type="noConversion"/>
  </si>
  <si>
    <t>P24040727//S24040489</t>
    <phoneticPr fontId="13" type="noConversion"/>
  </si>
  <si>
    <r>
      <t>3</t>
    </r>
    <r>
      <rPr>
        <sz val="11"/>
        <color theme="1"/>
        <rFont val="宋体"/>
        <family val="3"/>
        <charset val="134"/>
        <scheme val="minor"/>
      </rPr>
      <t>8*50</t>
    </r>
    <phoneticPr fontId="13" type="noConversion"/>
  </si>
  <si>
    <r>
      <rPr>
        <sz val="10"/>
        <color theme="1"/>
        <rFont val="宋体"/>
        <family val="3"/>
        <charset val="134"/>
      </rPr>
      <t>哑光不干胶箱贴</t>
    </r>
    <r>
      <rPr>
        <sz val="10"/>
        <color theme="1"/>
        <rFont val="Tahoma"/>
        <family val="2"/>
      </rPr>
      <t xml:space="preserve"> </t>
    </r>
    <phoneticPr fontId="27" type="noConversion"/>
  </si>
  <si>
    <t>哑光不干胶箱贴</t>
  </si>
  <si>
    <t>177.8*101.6</t>
    <phoneticPr fontId="27" type="noConversion"/>
  </si>
  <si>
    <t xml:space="preserve">小钟 收 唐人服饰有限公司
联系电话：18257291665
浙江省浙江省湖州市德清禹越高桥集镇鑫丰路86号
</t>
    <phoneticPr fontId="13" type="noConversion"/>
  </si>
  <si>
    <t xml:space="preserve">P24050410           //S24050264 </t>
    <phoneticPr fontId="27" type="noConversion"/>
  </si>
  <si>
    <t xml:space="preserve"> SF15304218604967</t>
    <phoneticPr fontId="32" type="noConversion"/>
  </si>
</sst>
</file>

<file path=xl/styles.xml><?xml version="1.0" encoding="utf-8"?>
<styleSheet xmlns="http://schemas.openxmlformats.org/spreadsheetml/2006/main">
  <numFmts count="4">
    <numFmt numFmtId="176" formatCode="[DBNum1][$-804]yyyy&quot;年&quot;m&quot;月&quot;d&quot;日&quot;;@"/>
    <numFmt numFmtId="177" formatCode="0.00_);[Red]\(0.00\)"/>
    <numFmt numFmtId="178" formatCode="yyyy\-mm\-dd"/>
    <numFmt numFmtId="179" formatCode="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color theme="1"/>
      <name val="等线"/>
      <family val="3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family val="3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family val="3"/>
      <charset val="134"/>
    </font>
    <font>
      <b/>
      <sz val="14"/>
      <color rgb="FFFF000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u/>
      <sz val="20"/>
      <color rgb="FFE46C0A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indexed="10"/>
      <name val="Calibri"/>
      <family val="2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color indexed="8"/>
      <name val="宋体"/>
      <family val="3"/>
      <charset val="134"/>
    </font>
    <font>
      <b/>
      <sz val="10"/>
      <name val="Arial"/>
      <family val="2"/>
    </font>
    <font>
      <b/>
      <sz val="10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name val="Geneva"/>
      <family val="1"/>
    </font>
    <font>
      <sz val="10"/>
      <color theme="1"/>
      <name val="Tahoma"/>
      <family val="2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8"/>
      <color rgb="FFFF0000"/>
      <name val="宋体"/>
      <family val="3"/>
      <charset val="134"/>
      <scheme val="minor"/>
    </font>
    <font>
      <sz val="8"/>
      <name val="宋体"/>
      <family val="3"/>
      <charset val="134"/>
    </font>
    <font>
      <sz val="8"/>
      <name val="Geneva"/>
      <family val="1"/>
    </font>
    <font>
      <sz val="8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</font>
    <font>
      <sz val="11"/>
      <color rgb="FF333333"/>
      <name val="Helvetic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0E9C6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12" fillId="0" borderId="0"/>
    <xf numFmtId="0" fontId="11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3" fillId="0" borderId="0"/>
  </cellStyleXfs>
  <cellXfs count="99">
    <xf numFmtId="0" fontId="0" fillId="0" borderId="0" xfId="0">
      <alignment vertical="center"/>
    </xf>
    <xf numFmtId="0" fontId="1" fillId="0" borderId="4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176" fontId="19" fillId="0" borderId="4" xfId="0" applyNumberFormat="1" applyFont="1" applyBorder="1" applyAlignment="1">
      <alignment horizontal="right" vertical="center"/>
    </xf>
    <xf numFmtId="176" fontId="24" fillId="0" borderId="4" xfId="0" applyNumberFormat="1" applyFont="1" applyBorder="1" applyAlignment="1">
      <alignment horizontal="center" vertical="center"/>
    </xf>
    <xf numFmtId="176" fontId="24" fillId="0" borderId="4" xfId="3" applyNumberFormat="1" applyFont="1" applyFill="1" applyBorder="1" applyAlignment="1">
      <alignment horizontal="center" vertical="center" wrapText="1"/>
    </xf>
    <xf numFmtId="178" fontId="24" fillId="0" borderId="4" xfId="3" applyNumberFormat="1" applyFont="1" applyFill="1" applyBorder="1" applyAlignment="1">
      <alignment horizontal="center" vertical="center" wrapText="1"/>
    </xf>
    <xf numFmtId="49" fontId="24" fillId="0" borderId="4" xfId="3" applyNumberFormat="1" applyFont="1" applyFill="1" applyBorder="1" applyAlignment="1">
      <alignment horizontal="center" vertical="center" wrapText="1"/>
    </xf>
    <xf numFmtId="177" fontId="24" fillId="0" borderId="4" xfId="3" applyNumberFormat="1" applyFont="1" applyFill="1" applyBorder="1" applyAlignment="1">
      <alignment horizontal="center" vertical="center" wrapText="1"/>
    </xf>
    <xf numFmtId="176" fontId="25" fillId="0" borderId="0" xfId="0" applyNumberFormat="1" applyFont="1" applyAlignment="1">
      <alignment horizontal="center" vertical="center"/>
    </xf>
    <xf numFmtId="176" fontId="20" fillId="0" borderId="4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176" fontId="18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0" fontId="24" fillId="0" borderId="4" xfId="3" applyNumberFormat="1" applyFont="1" applyFill="1" applyBorder="1" applyAlignment="1">
      <alignment horizontal="center" vertical="center" wrapText="1"/>
    </xf>
    <xf numFmtId="0" fontId="25" fillId="0" borderId="4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  <xf numFmtId="49" fontId="19" fillId="0" borderId="4" xfId="0" applyNumberFormat="1" applyFont="1" applyBorder="1" applyAlignment="1">
      <alignment horizontal="center" vertical="center"/>
    </xf>
    <xf numFmtId="0" fontId="19" fillId="0" borderId="4" xfId="0" applyNumberFormat="1" applyFont="1" applyBorder="1" applyAlignment="1">
      <alignment horizontal="center" vertical="center"/>
    </xf>
    <xf numFmtId="177" fontId="19" fillId="0" borderId="4" xfId="0" applyNumberFormat="1" applyFont="1" applyBorder="1" applyAlignment="1">
      <alignment horizontal="center" vertical="center"/>
    </xf>
    <xf numFmtId="0" fontId="0" fillId="0" borderId="4" xfId="0" applyNumberFormat="1" applyBorder="1">
      <alignment vertical="center"/>
    </xf>
    <xf numFmtId="49" fontId="0" fillId="0" borderId="4" xfId="0" applyNumberFormat="1" applyBorder="1">
      <alignment vertical="center"/>
    </xf>
    <xf numFmtId="176" fontId="34" fillId="0" borderId="4" xfId="0" applyNumberFormat="1" applyFont="1" applyBorder="1" applyAlignment="1">
      <alignment horizontal="center" vertical="center"/>
    </xf>
    <xf numFmtId="176" fontId="26" fillId="0" borderId="5" xfId="2" applyNumberFormat="1" applyFont="1" applyBorder="1" applyAlignment="1">
      <alignment horizontal="center" vertical="center" wrapText="1"/>
    </xf>
    <xf numFmtId="176" fontId="28" fillId="0" borderId="5" xfId="3" applyNumberFormat="1" applyFont="1" applyFill="1" applyBorder="1" applyAlignment="1">
      <alignment horizontal="center" vertical="center" wrapText="1"/>
    </xf>
    <xf numFmtId="176" fontId="29" fillId="0" borderId="5" xfId="0" applyNumberFormat="1" applyFont="1" applyBorder="1" applyAlignment="1">
      <alignment horizontal="center" vertical="center"/>
    </xf>
    <xf numFmtId="49" fontId="29" fillId="0" borderId="5" xfId="0" applyNumberFormat="1" applyFont="1" applyBorder="1" applyAlignment="1">
      <alignment horizontal="center" vertical="center"/>
    </xf>
    <xf numFmtId="0" fontId="24" fillId="0" borderId="5" xfId="3" applyNumberFormat="1" applyFont="1" applyFill="1" applyBorder="1" applyAlignment="1">
      <alignment horizontal="center" vertical="center" wrapText="1"/>
    </xf>
    <xf numFmtId="0" fontId="29" fillId="0" borderId="5" xfId="0" applyNumberFormat="1" applyFont="1" applyBorder="1" applyAlignment="1">
      <alignment horizontal="center" vertical="center"/>
    </xf>
    <xf numFmtId="49" fontId="26" fillId="0" borderId="5" xfId="3" applyNumberFormat="1" applyFont="1" applyFill="1" applyBorder="1" applyAlignment="1">
      <alignment horizontal="center" vertical="center" wrapText="1"/>
    </xf>
    <xf numFmtId="177" fontId="24" fillId="0" borderId="5" xfId="3" applyNumberFormat="1" applyFont="1" applyFill="1" applyBorder="1" applyAlignment="1">
      <alignment horizontal="center" vertical="center" wrapText="1"/>
    </xf>
    <xf numFmtId="176" fontId="26" fillId="0" borderId="5" xfId="3" applyNumberFormat="1" applyFont="1" applyFill="1" applyBorder="1" applyAlignment="1">
      <alignment horizontal="center" vertical="center" wrapText="1"/>
    </xf>
    <xf numFmtId="0" fontId="37" fillId="3" borderId="5" xfId="0" applyFont="1" applyFill="1" applyBorder="1" applyAlignment="1">
      <alignment vertical="center"/>
    </xf>
    <xf numFmtId="49" fontId="38" fillId="3" borderId="4" xfId="6" applyNumberFormat="1" applyFont="1" applyFill="1" applyBorder="1" applyAlignment="1">
      <alignment horizontal="center" vertical="center"/>
    </xf>
    <xf numFmtId="0" fontId="40" fillId="3" borderId="4" xfId="0" applyFont="1" applyFill="1" applyBorder="1" applyAlignment="1">
      <alignment horizontal="center" vertical="center"/>
    </xf>
    <xf numFmtId="0" fontId="41" fillId="3" borderId="4" xfId="0" applyFont="1" applyFill="1" applyBorder="1" applyAlignment="1">
      <alignment horizontal="center" vertical="center"/>
    </xf>
    <xf numFmtId="49" fontId="42" fillId="3" borderId="4" xfId="0" applyNumberFormat="1" applyFont="1" applyFill="1" applyBorder="1" applyAlignment="1">
      <alignment horizontal="center" vertical="center"/>
    </xf>
    <xf numFmtId="0" fontId="41" fillId="3" borderId="5" xfId="0" applyFont="1" applyFill="1" applyBorder="1" applyAlignment="1">
      <alignment vertical="center"/>
    </xf>
    <xf numFmtId="0" fontId="42" fillId="3" borderId="4" xfId="0" quotePrefix="1" applyFont="1" applyFill="1" applyBorder="1" applyAlignment="1">
      <alignment horizontal="center" vertical="center"/>
    </xf>
    <xf numFmtId="0" fontId="37" fillId="3" borderId="4" xfId="0" applyFont="1" applyFill="1" applyBorder="1" applyAlignment="1">
      <alignment vertical="center"/>
    </xf>
    <xf numFmtId="0" fontId="41" fillId="3" borderId="4" xfId="0" applyFont="1" applyFill="1" applyBorder="1" applyAlignment="1">
      <alignment vertical="center"/>
    </xf>
    <xf numFmtId="49" fontId="41" fillId="3" borderId="4" xfId="0" applyNumberFormat="1" applyFont="1" applyFill="1" applyBorder="1" applyAlignment="1">
      <alignment horizontal="center" vertical="center"/>
    </xf>
    <xf numFmtId="0" fontId="41" fillId="3" borderId="4" xfId="0" applyFont="1" applyFill="1" applyBorder="1" applyAlignment="1">
      <alignment horizontal="center"/>
    </xf>
    <xf numFmtId="49" fontId="41" fillId="3" borderId="4" xfId="0" quotePrefix="1" applyNumberFormat="1" applyFont="1" applyFill="1" applyBorder="1" applyAlignment="1">
      <alignment horizontal="center" vertical="center"/>
    </xf>
    <xf numFmtId="0" fontId="41" fillId="3" borderId="5" xfId="0" applyFont="1" applyFill="1" applyBorder="1" applyAlignment="1">
      <alignment horizontal="center"/>
    </xf>
    <xf numFmtId="0" fontId="41" fillId="3" borderId="5" xfId="0" applyFont="1" applyFill="1" applyBorder="1" applyAlignment="1">
      <alignment vertical="center" wrapText="1"/>
    </xf>
    <xf numFmtId="176" fontId="34" fillId="0" borderId="5" xfId="0" applyNumberFormat="1" applyFont="1" applyBorder="1" applyAlignment="1">
      <alignment horizontal="center" vertical="center"/>
    </xf>
    <xf numFmtId="176" fontId="34" fillId="0" borderId="4" xfId="0" applyNumberFormat="1" applyFont="1" applyBorder="1" applyAlignment="1">
      <alignment vertical="center" wrapText="1"/>
    </xf>
    <xf numFmtId="176" fontId="34" fillId="0" borderId="4" xfId="0" applyNumberFormat="1" applyFont="1" applyBorder="1" applyAlignment="1">
      <alignment vertical="center"/>
    </xf>
    <xf numFmtId="0" fontId="41" fillId="4" borderId="5" xfId="0" applyFont="1" applyFill="1" applyBorder="1" applyAlignment="1">
      <alignment vertical="center"/>
    </xf>
    <xf numFmtId="1" fontId="38" fillId="3" borderId="4" xfId="6" applyNumberFormat="1" applyFont="1" applyFill="1" applyBorder="1" applyAlignment="1">
      <alignment horizontal="center" vertical="center"/>
    </xf>
    <xf numFmtId="0" fontId="41" fillId="3" borderId="4" xfId="0" quotePrefix="1" applyFont="1" applyFill="1" applyBorder="1" applyAlignment="1">
      <alignment horizontal="center" vertical="center"/>
    </xf>
    <xf numFmtId="0" fontId="40" fillId="3" borderId="5" xfId="0" applyFont="1" applyFill="1" applyBorder="1" applyAlignment="1">
      <alignment vertical="center"/>
    </xf>
    <xf numFmtId="176" fontId="34" fillId="0" borderId="4" xfId="0" applyNumberFormat="1" applyFont="1" applyBorder="1" applyAlignment="1">
      <alignment horizontal="center" vertical="center"/>
    </xf>
    <xf numFmtId="0" fontId="39" fillId="0" borderId="4" xfId="6" applyNumberFormat="1" applyFont="1" applyFill="1" applyBorder="1" applyAlignment="1" applyProtection="1">
      <alignment horizontal="center" vertical="center"/>
      <protection locked="0"/>
    </xf>
    <xf numFmtId="0" fontId="40" fillId="3" borderId="4" xfId="0" applyNumberFormat="1" applyFont="1" applyFill="1" applyBorder="1" applyAlignment="1">
      <alignment horizontal="center" vertical="center"/>
    </xf>
    <xf numFmtId="179" fontId="39" fillId="0" borderId="4" xfId="6" applyNumberFormat="1" applyFont="1" applyFill="1" applyBorder="1" applyAlignment="1" applyProtection="1">
      <alignment horizontal="center" vertical="center"/>
      <protection locked="0"/>
    </xf>
    <xf numFmtId="179" fontId="40" fillId="3" borderId="4" xfId="0" applyNumberFormat="1" applyFont="1" applyFill="1" applyBorder="1" applyAlignment="1">
      <alignment horizontal="center" vertical="center"/>
    </xf>
    <xf numFmtId="0" fontId="0" fillId="0" borderId="5" xfId="0" applyBorder="1">
      <alignment vertical="center"/>
    </xf>
    <xf numFmtId="49" fontId="0" fillId="0" borderId="5" xfId="0" applyNumberFormat="1" applyBorder="1">
      <alignment vertical="center"/>
    </xf>
    <xf numFmtId="0" fontId="0" fillId="0" borderId="5" xfId="0" applyNumberFormat="1" applyBorder="1">
      <alignment vertical="center"/>
    </xf>
    <xf numFmtId="176" fontId="43" fillId="5" borderId="4" xfId="0" applyNumberFormat="1" applyFont="1" applyFill="1" applyBorder="1" applyAlignment="1">
      <alignment vertical="top" wrapText="1"/>
    </xf>
    <xf numFmtId="0" fontId="34" fillId="0" borderId="4" xfId="0" applyNumberFormat="1" applyFont="1" applyBorder="1" applyAlignment="1">
      <alignment horizontal="center" vertical="center"/>
    </xf>
    <xf numFmtId="176" fontId="34" fillId="0" borderId="4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6" fontId="15" fillId="0" borderId="4" xfId="0" applyNumberFormat="1" applyFont="1" applyBorder="1" applyAlignment="1">
      <alignment horizontal="center" vertical="center"/>
    </xf>
    <xf numFmtId="176" fontId="18" fillId="0" borderId="4" xfId="0" applyNumberFormat="1" applyFont="1" applyBorder="1" applyAlignment="1">
      <alignment horizontal="center" vertical="center"/>
    </xf>
    <xf numFmtId="14" fontId="21" fillId="0" borderId="4" xfId="0" applyNumberFormat="1" applyFont="1" applyFill="1" applyBorder="1" applyAlignment="1">
      <alignment horizontal="center" vertical="center"/>
    </xf>
    <xf numFmtId="176" fontId="31" fillId="0" borderId="4" xfId="0" applyNumberFormat="1" applyFont="1" applyFill="1" applyBorder="1" applyAlignment="1">
      <alignment horizontal="center" vertical="top" wrapText="1"/>
    </xf>
    <xf numFmtId="176" fontId="19" fillId="0" borderId="4" xfId="0" applyNumberFormat="1" applyFont="1" applyBorder="1" applyAlignment="1">
      <alignment horizontal="center" vertical="center"/>
    </xf>
    <xf numFmtId="176" fontId="22" fillId="0" borderId="4" xfId="0" applyNumberFormat="1" applyFont="1" applyFill="1" applyBorder="1" applyAlignment="1">
      <alignment horizontal="center" vertical="center"/>
    </xf>
    <xf numFmtId="0" fontId="35" fillId="0" borderId="5" xfId="0" applyFont="1" applyBorder="1" applyAlignment="1">
      <alignment horizontal="center" vertical="center" wrapText="1"/>
    </xf>
    <xf numFmtId="0" fontId="35" fillId="0" borderId="6" xfId="0" applyFont="1" applyBorder="1" applyAlignment="1">
      <alignment horizontal="center" vertical="center" wrapText="1"/>
    </xf>
    <xf numFmtId="0" fontId="35" fillId="0" borderId="7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34" fillId="0" borderId="4" xfId="0" applyNumberFormat="1" applyFont="1" applyBorder="1" applyAlignment="1">
      <alignment horizontal="center" vertical="center" wrapText="1"/>
    </xf>
    <xf numFmtId="176" fontId="34" fillId="0" borderId="4" xfId="0" applyNumberFormat="1" applyFont="1" applyBorder="1" applyAlignment="1">
      <alignment horizontal="center" vertical="center"/>
    </xf>
    <xf numFmtId="176" fontId="34" fillId="0" borderId="5" xfId="0" applyNumberFormat="1" applyFont="1" applyBorder="1" applyAlignment="1">
      <alignment horizontal="center" vertical="center"/>
    </xf>
    <xf numFmtId="176" fontId="34" fillId="0" borderId="6" xfId="0" applyNumberFormat="1" applyFont="1" applyBorder="1" applyAlignment="1">
      <alignment horizontal="center" vertical="center"/>
    </xf>
    <xf numFmtId="176" fontId="34" fillId="0" borderId="5" xfId="0" applyNumberFormat="1" applyFont="1" applyBorder="1" applyAlignment="1">
      <alignment horizontal="center" vertical="center" wrapText="1"/>
    </xf>
    <xf numFmtId="176" fontId="34" fillId="0" borderId="6" xfId="0" applyNumberFormat="1" applyFont="1" applyBorder="1" applyAlignment="1">
      <alignment horizontal="center" vertical="center" wrapText="1"/>
    </xf>
    <xf numFmtId="176" fontId="34" fillId="0" borderId="7" xfId="0" applyNumberFormat="1" applyFont="1" applyBorder="1" applyAlignment="1">
      <alignment horizontal="center" vertical="center"/>
    </xf>
    <xf numFmtId="176" fontId="34" fillId="0" borderId="7" xfId="0" applyNumberFormat="1" applyFont="1" applyBorder="1" applyAlignment="1">
      <alignment horizontal="center" vertical="center" wrapText="1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85725</xdr:rowOff>
    </xdr:from>
    <xdr:to>
      <xdr:col>1</xdr:col>
      <xdr:colOff>829310</xdr:colOff>
      <xdr:row>1</xdr:row>
      <xdr:rowOff>2540</xdr:rowOff>
    </xdr:to>
    <xdr:pic>
      <xdr:nvPicPr>
        <xdr:cNvPr id="3" name="图片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8572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6</xdr:row>
      <xdr:rowOff>85725</xdr:rowOff>
    </xdr:from>
    <xdr:to>
      <xdr:col>1</xdr:col>
      <xdr:colOff>3608007</xdr:colOff>
      <xdr:row>6</xdr:row>
      <xdr:rowOff>3648075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2895600"/>
          <a:ext cx="3407982" cy="3562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1"/>
  <sheetViews>
    <sheetView workbookViewId="0">
      <selection activeCell="E10" sqref="E10"/>
    </sheetView>
  </sheetViews>
  <sheetFormatPr defaultColWidth="9" defaultRowHeight="13.5"/>
  <cols>
    <col min="1" max="1" width="21.375" customWidth="1"/>
    <col min="2" max="2" width="49.875" customWidth="1"/>
    <col min="3" max="3" width="21.375" customWidth="1"/>
    <col min="4" max="4" width="28.625" customWidth="1"/>
    <col min="5" max="9" width="20.625" customWidth="1"/>
  </cols>
  <sheetData>
    <row r="1" spans="1:3" ht="86.25" customHeight="1">
      <c r="A1" s="73"/>
      <c r="B1" s="74"/>
      <c r="C1" s="75"/>
    </row>
    <row r="2" spans="1:3" ht="27" customHeight="1">
      <c r="A2" s="1" t="s">
        <v>1</v>
      </c>
      <c r="B2" s="18" t="s">
        <v>42</v>
      </c>
      <c r="C2" s="76"/>
    </row>
    <row r="3" spans="1:3" ht="27" customHeight="1">
      <c r="A3" s="1" t="s">
        <v>2</v>
      </c>
      <c r="B3" s="2" t="s">
        <v>39</v>
      </c>
      <c r="C3" s="76"/>
    </row>
    <row r="4" spans="1:3" ht="27" customHeight="1">
      <c r="A4" s="1" t="s">
        <v>3</v>
      </c>
      <c r="B4" s="2" t="s">
        <v>40</v>
      </c>
      <c r="C4" s="76"/>
    </row>
    <row r="5" spans="1:3" ht="27" customHeight="1">
      <c r="A5" s="1" t="s">
        <v>2</v>
      </c>
      <c r="B5" s="2" t="s">
        <v>39</v>
      </c>
      <c r="C5" s="3" t="s">
        <v>4</v>
      </c>
    </row>
    <row r="6" spans="1:3" ht="27" customHeight="1">
      <c r="A6" s="1" t="s">
        <v>5</v>
      </c>
      <c r="B6" s="4" t="s">
        <v>14</v>
      </c>
      <c r="C6" s="77" t="s">
        <v>13</v>
      </c>
    </row>
    <row r="7" spans="1:3" ht="302.25" customHeight="1">
      <c r="A7" s="1" t="s">
        <v>6</v>
      </c>
      <c r="B7" s="5"/>
      <c r="C7" s="77"/>
    </row>
    <row r="8" spans="1:3" ht="33.75" customHeight="1">
      <c r="A8" s="1" t="s">
        <v>7</v>
      </c>
      <c r="B8" s="6" t="s">
        <v>41</v>
      </c>
      <c r="C8" s="3" t="s">
        <v>8</v>
      </c>
    </row>
    <row r="9" spans="1:3" ht="33.75" customHeight="1">
      <c r="A9" s="1" t="s">
        <v>9</v>
      </c>
      <c r="B9" s="7">
        <v>6.1</v>
      </c>
      <c r="C9" s="78" t="s">
        <v>12</v>
      </c>
    </row>
    <row r="10" spans="1:3" ht="33.75" customHeight="1">
      <c r="A10" s="1" t="s">
        <v>10</v>
      </c>
      <c r="B10" s="7">
        <v>5.2</v>
      </c>
      <c r="C10" s="78"/>
    </row>
    <row r="11" spans="1:3" ht="33.75" customHeight="1">
      <c r="A11" s="1" t="s">
        <v>11</v>
      </c>
      <c r="B11" s="8" t="s">
        <v>0</v>
      </c>
      <c r="C11" s="78"/>
    </row>
    <row r="12" spans="1:3" ht="96" customHeight="1"/>
    <row r="13" spans="1:3" ht="48" customHeight="1"/>
    <row r="14" spans="1:3" ht="48" customHeight="1"/>
    <row r="15" spans="1:3" ht="48" customHeight="1"/>
    <row r="16" spans="1:3" ht="48" customHeight="1"/>
    <row r="17" ht="48" customHeight="1"/>
    <row r="18" ht="48" customHeight="1"/>
    <row r="19" ht="48" customHeight="1"/>
    <row r="20" ht="48" customHeight="1"/>
    <row r="21" ht="48" customHeight="1"/>
    <row r="22" ht="48" customHeight="1"/>
    <row r="23" ht="48" customHeight="1"/>
    <row r="24" ht="48" customHeight="1"/>
    <row r="25" ht="48" customHeight="1"/>
    <row r="26" ht="48" customHeight="1"/>
    <row r="27" ht="48" customHeight="1"/>
    <row r="28" ht="48" customHeight="1"/>
    <row r="29" ht="48" customHeight="1"/>
    <row r="30" ht="48" customHeight="1"/>
    <row r="31" ht="48" customHeight="1"/>
  </sheetData>
  <mergeCells count="4">
    <mergeCell ref="A1:C1"/>
    <mergeCell ref="C2:C4"/>
    <mergeCell ref="C6:C7"/>
    <mergeCell ref="C9:C11"/>
  </mergeCells>
  <phoneticPr fontId="13" type="noConversion"/>
  <pageMargins left="0" right="0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14"/>
  <sheetViews>
    <sheetView tabSelected="1" workbookViewId="0">
      <selection activeCell="E4" sqref="E4:F4"/>
    </sheetView>
  </sheetViews>
  <sheetFormatPr defaultRowHeight="13.5"/>
  <cols>
    <col min="1" max="2" width="9" style="19"/>
    <col min="3" max="3" width="15.125" style="19" customWidth="1"/>
    <col min="4" max="4" width="14.5" style="19" customWidth="1"/>
    <col min="5" max="5" width="15.375" style="30" customWidth="1"/>
    <col min="6" max="6" width="9.5" style="29" customWidth="1"/>
    <col min="7" max="7" width="6.375" style="29" customWidth="1"/>
    <col min="8" max="8" width="7.75" style="29" customWidth="1"/>
    <col min="9" max="12" width="7.75" style="19" customWidth="1"/>
  </cols>
  <sheetData>
    <row r="1" spans="1:12" s="9" customFormat="1" ht="23.25" customHeight="1">
      <c r="A1" s="79" t="s">
        <v>15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2" s="9" customFormat="1" ht="23.25" customHeight="1">
      <c r="A2" s="79" t="s">
        <v>16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</row>
    <row r="3" spans="1:12" s="9" customFormat="1" ht="22.5" customHeight="1">
      <c r="A3" s="21"/>
      <c r="B3" s="21"/>
      <c r="C3" s="22"/>
      <c r="D3" s="10" t="s">
        <v>17</v>
      </c>
      <c r="E3" s="81">
        <v>45432</v>
      </c>
      <c r="F3" s="81"/>
      <c r="G3" s="82" t="s">
        <v>131</v>
      </c>
      <c r="H3" s="82"/>
      <c r="I3" s="82"/>
      <c r="J3" s="82"/>
      <c r="K3" s="82"/>
      <c r="L3" s="82"/>
    </row>
    <row r="4" spans="1:12" s="9" customFormat="1" ht="19.5" customHeight="1">
      <c r="A4" s="17"/>
      <c r="B4" s="21"/>
      <c r="C4" s="83" t="s">
        <v>18</v>
      </c>
      <c r="D4" s="83"/>
      <c r="E4" s="84" t="s">
        <v>133</v>
      </c>
      <c r="F4" s="84"/>
      <c r="G4" s="82"/>
      <c r="H4" s="82"/>
      <c r="I4" s="82"/>
      <c r="J4" s="82"/>
      <c r="K4" s="82"/>
      <c r="L4" s="82"/>
    </row>
    <row r="5" spans="1:12" s="9" customFormat="1" ht="26.25" hidden="1">
      <c r="A5" s="21"/>
      <c r="B5" s="25"/>
      <c r="C5" s="22"/>
      <c r="D5" s="22"/>
      <c r="E5" s="26"/>
      <c r="F5" s="27"/>
      <c r="G5" s="27"/>
      <c r="H5" s="27"/>
      <c r="I5" s="20"/>
      <c r="J5" s="28"/>
      <c r="K5" s="28"/>
      <c r="L5" s="21"/>
    </row>
    <row r="6" spans="1:12" s="16" customFormat="1" ht="30" customHeight="1">
      <c r="A6" s="11" t="s">
        <v>19</v>
      </c>
      <c r="B6" s="12" t="s">
        <v>20</v>
      </c>
      <c r="C6" s="12" t="s">
        <v>21</v>
      </c>
      <c r="D6" s="13" t="s">
        <v>22</v>
      </c>
      <c r="E6" s="14" t="s">
        <v>44</v>
      </c>
      <c r="F6" s="23" t="s">
        <v>23</v>
      </c>
      <c r="G6" s="24"/>
      <c r="H6" s="23" t="s">
        <v>24</v>
      </c>
      <c r="I6" s="14" t="s">
        <v>25</v>
      </c>
      <c r="J6" s="15" t="s">
        <v>26</v>
      </c>
      <c r="K6" s="15" t="s">
        <v>27</v>
      </c>
      <c r="L6" s="12" t="s">
        <v>28</v>
      </c>
    </row>
    <row r="7" spans="1:12" s="16" customFormat="1" ht="39.75" customHeight="1">
      <c r="A7" s="32" t="s">
        <v>29</v>
      </c>
      <c r="B7" s="33" t="s">
        <v>30</v>
      </c>
      <c r="C7" s="34" t="s">
        <v>31</v>
      </c>
      <c r="D7" s="34" t="s">
        <v>32</v>
      </c>
      <c r="E7" s="35" t="s">
        <v>43</v>
      </c>
      <c r="F7" s="36" t="s">
        <v>33</v>
      </c>
      <c r="G7" s="37" t="s">
        <v>45</v>
      </c>
      <c r="H7" s="36" t="s">
        <v>34</v>
      </c>
      <c r="I7" s="38" t="s">
        <v>35</v>
      </c>
      <c r="J7" s="39" t="s">
        <v>36</v>
      </c>
      <c r="K7" s="39" t="s">
        <v>37</v>
      </c>
      <c r="L7" s="40" t="s">
        <v>38</v>
      </c>
    </row>
    <row r="8" spans="1:12" ht="18" hidden="1" customHeight="1">
      <c r="A8" s="91" t="s">
        <v>48</v>
      </c>
      <c r="B8" s="92" t="s">
        <v>46</v>
      </c>
      <c r="C8" s="31" t="s">
        <v>47</v>
      </c>
      <c r="D8" s="48" t="s">
        <v>49</v>
      </c>
      <c r="E8" s="42" t="s">
        <v>50</v>
      </c>
      <c r="F8" s="43">
        <v>12</v>
      </c>
      <c r="G8" s="65">
        <f>F8*0.03</f>
        <v>0.36</v>
      </c>
      <c r="H8" s="66">
        <f>SUM(F8:G8)</f>
        <v>12.36</v>
      </c>
    </row>
    <row r="9" spans="1:12" hidden="1">
      <c r="A9" s="91"/>
      <c r="B9" s="92"/>
      <c r="C9" s="31" t="s">
        <v>47</v>
      </c>
      <c r="D9" s="48" t="s">
        <v>49</v>
      </c>
      <c r="E9" s="42" t="s">
        <v>51</v>
      </c>
      <c r="F9" s="43">
        <v>10</v>
      </c>
      <c r="G9" s="65">
        <f t="shared" ref="G9:G72" si="0">F9*0.03</f>
        <v>0.3</v>
      </c>
      <c r="H9" s="66">
        <f t="shared" ref="H9:H72" si="1">SUM(F9:G9)</f>
        <v>10.3</v>
      </c>
    </row>
    <row r="10" spans="1:12" hidden="1">
      <c r="A10" s="91"/>
      <c r="B10" s="92"/>
      <c r="C10" s="31" t="s">
        <v>47</v>
      </c>
      <c r="D10" s="48" t="s">
        <v>49</v>
      </c>
      <c r="E10" s="42" t="s">
        <v>52</v>
      </c>
      <c r="F10" s="44">
        <v>6</v>
      </c>
      <c r="G10" s="65">
        <f t="shared" si="0"/>
        <v>0.18</v>
      </c>
      <c r="H10" s="66">
        <f t="shared" si="1"/>
        <v>6.18</v>
      </c>
    </row>
    <row r="11" spans="1:12" hidden="1">
      <c r="A11" s="91"/>
      <c r="B11" s="92"/>
      <c r="C11" s="31" t="s">
        <v>47</v>
      </c>
      <c r="D11" s="48" t="s">
        <v>49</v>
      </c>
      <c r="E11" s="42" t="s">
        <v>53</v>
      </c>
      <c r="F11" s="44">
        <v>160</v>
      </c>
      <c r="G11" s="65">
        <f t="shared" si="0"/>
        <v>4.8</v>
      </c>
      <c r="H11" s="66">
        <f t="shared" si="1"/>
        <v>164.8</v>
      </c>
    </row>
    <row r="12" spans="1:12" hidden="1">
      <c r="A12" s="91"/>
      <c r="B12" s="92"/>
      <c r="C12" s="31" t="s">
        <v>47</v>
      </c>
      <c r="D12" s="48" t="s">
        <v>49</v>
      </c>
      <c r="E12" s="42" t="s">
        <v>54</v>
      </c>
      <c r="F12" s="44">
        <v>160</v>
      </c>
      <c r="G12" s="65">
        <f t="shared" si="0"/>
        <v>4.8</v>
      </c>
      <c r="H12" s="66">
        <f t="shared" si="1"/>
        <v>164.8</v>
      </c>
    </row>
    <row r="13" spans="1:12" hidden="1">
      <c r="A13" s="91"/>
      <c r="B13" s="92"/>
      <c r="C13" s="31" t="s">
        <v>47</v>
      </c>
      <c r="D13" s="48" t="s">
        <v>49</v>
      </c>
      <c r="E13" s="42" t="s">
        <v>55</v>
      </c>
      <c r="F13" s="44">
        <v>4</v>
      </c>
      <c r="G13" s="65">
        <f t="shared" si="0"/>
        <v>0.12</v>
      </c>
      <c r="H13" s="66">
        <f t="shared" si="1"/>
        <v>4.12</v>
      </c>
    </row>
    <row r="14" spans="1:12" hidden="1">
      <c r="A14" s="91"/>
      <c r="B14" s="92"/>
      <c r="C14" s="31" t="s">
        <v>47</v>
      </c>
      <c r="D14" s="48" t="s">
        <v>49</v>
      </c>
      <c r="E14" s="45" t="s">
        <v>56</v>
      </c>
      <c r="F14" s="44">
        <v>400</v>
      </c>
      <c r="G14" s="65">
        <f t="shared" si="0"/>
        <v>12</v>
      </c>
      <c r="H14" s="66">
        <f t="shared" si="1"/>
        <v>412</v>
      </c>
    </row>
    <row r="15" spans="1:12" hidden="1">
      <c r="A15" s="91"/>
      <c r="B15" s="92"/>
      <c r="C15" s="31" t="s">
        <v>47</v>
      </c>
      <c r="D15" s="48" t="s">
        <v>49</v>
      </c>
      <c r="E15" s="45" t="s">
        <v>57</v>
      </c>
      <c r="F15" s="44">
        <v>12</v>
      </c>
      <c r="G15" s="65">
        <f t="shared" si="0"/>
        <v>0.36</v>
      </c>
      <c r="H15" s="66">
        <f t="shared" si="1"/>
        <v>12.36</v>
      </c>
    </row>
    <row r="16" spans="1:12" hidden="1">
      <c r="A16" s="91"/>
      <c r="B16" s="92"/>
      <c r="C16" s="31" t="s">
        <v>47</v>
      </c>
      <c r="D16" s="48" t="s">
        <v>49</v>
      </c>
      <c r="E16" s="45" t="s">
        <v>58</v>
      </c>
      <c r="F16" s="44">
        <v>120</v>
      </c>
      <c r="G16" s="65">
        <f t="shared" si="0"/>
        <v>3.5999999999999996</v>
      </c>
      <c r="H16" s="66">
        <f t="shared" si="1"/>
        <v>123.6</v>
      </c>
    </row>
    <row r="17" spans="1:8" hidden="1">
      <c r="A17" s="91"/>
      <c r="B17" s="92"/>
      <c r="C17" s="31" t="s">
        <v>47</v>
      </c>
      <c r="D17" s="48" t="s">
        <v>49</v>
      </c>
      <c r="E17" s="45" t="s">
        <v>59</v>
      </c>
      <c r="F17" s="44">
        <v>300</v>
      </c>
      <c r="G17" s="65">
        <f t="shared" si="0"/>
        <v>9</v>
      </c>
      <c r="H17" s="66">
        <f t="shared" si="1"/>
        <v>309</v>
      </c>
    </row>
    <row r="18" spans="1:8" hidden="1">
      <c r="A18" s="91"/>
      <c r="B18" s="92"/>
      <c r="C18" s="31" t="s">
        <v>47</v>
      </c>
      <c r="D18" s="49" t="s">
        <v>60</v>
      </c>
      <c r="E18" s="47" t="s">
        <v>61</v>
      </c>
      <c r="F18" s="44">
        <v>160</v>
      </c>
      <c r="G18" s="65">
        <f t="shared" si="0"/>
        <v>4.8</v>
      </c>
      <c r="H18" s="66">
        <f t="shared" si="1"/>
        <v>164.8</v>
      </c>
    </row>
    <row r="19" spans="1:8" hidden="1">
      <c r="A19" s="91"/>
      <c r="B19" s="92"/>
      <c r="C19" s="31" t="s">
        <v>47</v>
      </c>
      <c r="D19" s="49" t="s">
        <v>60</v>
      </c>
      <c r="E19" s="47" t="s">
        <v>62</v>
      </c>
      <c r="F19" s="44">
        <v>160</v>
      </c>
      <c r="G19" s="65">
        <f t="shared" si="0"/>
        <v>4.8</v>
      </c>
      <c r="H19" s="66">
        <f t="shared" si="1"/>
        <v>164.8</v>
      </c>
    </row>
    <row r="20" spans="1:8" hidden="1">
      <c r="A20" s="91"/>
      <c r="B20" s="92"/>
      <c r="C20" s="31" t="s">
        <v>47</v>
      </c>
      <c r="D20" s="49" t="s">
        <v>60</v>
      </c>
      <c r="E20" s="47" t="s">
        <v>63</v>
      </c>
      <c r="F20" s="44">
        <v>12</v>
      </c>
      <c r="G20" s="65">
        <f t="shared" si="0"/>
        <v>0.36</v>
      </c>
      <c r="H20" s="66">
        <f t="shared" si="1"/>
        <v>12.36</v>
      </c>
    </row>
    <row r="21" spans="1:8" hidden="1">
      <c r="A21" s="91"/>
      <c r="B21" s="92"/>
      <c r="C21" s="31" t="s">
        <v>47</v>
      </c>
      <c r="D21" s="49" t="s">
        <v>60</v>
      </c>
      <c r="E21" s="42" t="s">
        <v>64</v>
      </c>
      <c r="F21" s="44">
        <v>400</v>
      </c>
      <c r="G21" s="65">
        <f t="shared" si="0"/>
        <v>12</v>
      </c>
      <c r="H21" s="66">
        <f t="shared" si="1"/>
        <v>412</v>
      </c>
    </row>
    <row r="22" spans="1:8" hidden="1">
      <c r="A22" s="91"/>
      <c r="B22" s="92"/>
      <c r="C22" s="31" t="s">
        <v>47</v>
      </c>
      <c r="D22" s="49" t="s">
        <v>60</v>
      </c>
      <c r="E22" s="47" t="s">
        <v>65</v>
      </c>
      <c r="F22" s="44">
        <v>18</v>
      </c>
      <c r="G22" s="65">
        <f t="shared" si="0"/>
        <v>0.54</v>
      </c>
      <c r="H22" s="66">
        <f t="shared" si="1"/>
        <v>18.54</v>
      </c>
    </row>
    <row r="23" spans="1:8" hidden="1">
      <c r="A23" s="91"/>
      <c r="B23" s="92"/>
      <c r="C23" s="31" t="s">
        <v>47</v>
      </c>
      <c r="D23" s="49" t="s">
        <v>60</v>
      </c>
      <c r="E23" s="47" t="s">
        <v>66</v>
      </c>
      <c r="F23" s="44">
        <v>6</v>
      </c>
      <c r="G23" s="65">
        <f t="shared" si="0"/>
        <v>0.18</v>
      </c>
      <c r="H23" s="66">
        <f t="shared" si="1"/>
        <v>6.18</v>
      </c>
    </row>
    <row r="24" spans="1:8" hidden="1">
      <c r="A24" s="91"/>
      <c r="B24" s="92"/>
      <c r="C24" s="31" t="s">
        <v>47</v>
      </c>
      <c r="D24" s="49" t="s">
        <v>60</v>
      </c>
      <c r="E24" s="47" t="s">
        <v>67</v>
      </c>
      <c r="F24" s="44">
        <v>115</v>
      </c>
      <c r="G24" s="65">
        <f t="shared" si="0"/>
        <v>3.4499999999999997</v>
      </c>
      <c r="H24" s="66">
        <f t="shared" si="1"/>
        <v>118.45</v>
      </c>
    </row>
    <row r="25" spans="1:8" hidden="1">
      <c r="A25" s="91"/>
      <c r="B25" s="92"/>
      <c r="C25" s="31" t="s">
        <v>47</v>
      </c>
      <c r="D25" s="49" t="s">
        <v>60</v>
      </c>
      <c r="E25" s="42" t="s">
        <v>68</v>
      </c>
      <c r="F25" s="44">
        <v>280</v>
      </c>
      <c r="G25" s="65">
        <f t="shared" si="0"/>
        <v>8.4</v>
      </c>
      <c r="H25" s="66">
        <f t="shared" si="1"/>
        <v>288.39999999999998</v>
      </c>
    </row>
    <row r="26" spans="1:8" hidden="1">
      <c r="A26" s="91"/>
      <c r="B26" s="92"/>
      <c r="C26" s="31" t="s">
        <v>47</v>
      </c>
      <c r="D26" s="48" t="s">
        <v>60</v>
      </c>
      <c r="E26" s="42" t="s">
        <v>69</v>
      </c>
      <c r="F26" s="43">
        <v>120</v>
      </c>
      <c r="G26" s="65">
        <f t="shared" si="0"/>
        <v>3.5999999999999996</v>
      </c>
      <c r="H26" s="66">
        <f t="shared" si="1"/>
        <v>123.6</v>
      </c>
    </row>
    <row r="27" spans="1:8" hidden="1">
      <c r="A27" s="91"/>
      <c r="B27" s="92"/>
      <c r="C27" s="31" t="s">
        <v>47</v>
      </c>
      <c r="D27" s="48" t="s">
        <v>60</v>
      </c>
      <c r="E27" s="42" t="s">
        <v>70</v>
      </c>
      <c r="F27" s="43">
        <v>140</v>
      </c>
      <c r="G27" s="65">
        <f t="shared" si="0"/>
        <v>4.2</v>
      </c>
      <c r="H27" s="66">
        <f t="shared" si="1"/>
        <v>144.19999999999999</v>
      </c>
    </row>
    <row r="28" spans="1:8" hidden="1">
      <c r="A28" s="91"/>
      <c r="B28" s="92"/>
      <c r="C28" s="31" t="s">
        <v>47</v>
      </c>
      <c r="D28" s="48" t="s">
        <v>60</v>
      </c>
      <c r="E28" s="42" t="s">
        <v>71</v>
      </c>
      <c r="F28" s="43">
        <v>180</v>
      </c>
      <c r="G28" s="65">
        <f t="shared" si="0"/>
        <v>5.3999999999999995</v>
      </c>
      <c r="H28" s="66">
        <f t="shared" si="1"/>
        <v>185.4</v>
      </c>
    </row>
    <row r="29" spans="1:8" hidden="1">
      <c r="A29" s="91"/>
      <c r="B29" s="92"/>
      <c r="C29" s="31" t="s">
        <v>47</v>
      </c>
      <c r="D29" s="48" t="s">
        <v>60</v>
      </c>
      <c r="E29" s="42" t="s">
        <v>72</v>
      </c>
      <c r="F29" s="43">
        <v>160</v>
      </c>
      <c r="G29" s="65">
        <f t="shared" si="0"/>
        <v>4.8</v>
      </c>
      <c r="H29" s="66">
        <f t="shared" si="1"/>
        <v>164.8</v>
      </c>
    </row>
    <row r="30" spans="1:8" hidden="1">
      <c r="A30" s="91"/>
      <c r="B30" s="92"/>
      <c r="C30" s="31" t="s">
        <v>47</v>
      </c>
      <c r="D30" s="48" t="s">
        <v>60</v>
      </c>
      <c r="E30" s="42" t="s">
        <v>73</v>
      </c>
      <c r="F30" s="43">
        <v>160</v>
      </c>
      <c r="G30" s="65">
        <f t="shared" si="0"/>
        <v>4.8</v>
      </c>
      <c r="H30" s="66">
        <f t="shared" si="1"/>
        <v>164.8</v>
      </c>
    </row>
    <row r="31" spans="1:8" hidden="1">
      <c r="A31" s="91"/>
      <c r="B31" s="92"/>
      <c r="C31" s="31" t="s">
        <v>47</v>
      </c>
      <c r="D31" s="48" t="s">
        <v>60</v>
      </c>
      <c r="E31" s="42" t="s">
        <v>74</v>
      </c>
      <c r="F31" s="43">
        <v>32</v>
      </c>
      <c r="G31" s="65">
        <f t="shared" si="0"/>
        <v>0.96</v>
      </c>
      <c r="H31" s="66">
        <f t="shared" si="1"/>
        <v>32.96</v>
      </c>
    </row>
    <row r="32" spans="1:8" ht="13.5" hidden="1" customHeight="1">
      <c r="A32" s="95" t="s">
        <v>48</v>
      </c>
      <c r="B32" s="93" t="s">
        <v>46</v>
      </c>
      <c r="C32" s="31" t="s">
        <v>47</v>
      </c>
      <c r="D32" s="46" t="s">
        <v>75</v>
      </c>
      <c r="E32" s="42" t="s">
        <v>76</v>
      </c>
      <c r="F32" s="44">
        <v>40</v>
      </c>
      <c r="G32" s="65">
        <f t="shared" si="0"/>
        <v>1.2</v>
      </c>
      <c r="H32" s="66">
        <f t="shared" si="1"/>
        <v>41.2</v>
      </c>
    </row>
    <row r="33" spans="1:8" hidden="1">
      <c r="A33" s="96"/>
      <c r="B33" s="94"/>
      <c r="C33" s="31" t="s">
        <v>47</v>
      </c>
      <c r="D33" s="46" t="s">
        <v>75</v>
      </c>
      <c r="E33" s="42" t="s">
        <v>77</v>
      </c>
      <c r="F33" s="44">
        <v>70</v>
      </c>
      <c r="G33" s="65">
        <f t="shared" si="0"/>
        <v>2.1</v>
      </c>
      <c r="H33" s="66">
        <f t="shared" si="1"/>
        <v>72.099999999999994</v>
      </c>
    </row>
    <row r="34" spans="1:8" hidden="1">
      <c r="A34" s="96"/>
      <c r="B34" s="94"/>
      <c r="C34" s="31" t="s">
        <v>47</v>
      </c>
      <c r="D34" s="46" t="s">
        <v>75</v>
      </c>
      <c r="E34" s="42" t="s">
        <v>78</v>
      </c>
      <c r="F34" s="44">
        <v>80</v>
      </c>
      <c r="G34" s="65">
        <f t="shared" si="0"/>
        <v>2.4</v>
      </c>
      <c r="H34" s="66">
        <f t="shared" si="1"/>
        <v>82.4</v>
      </c>
    </row>
    <row r="35" spans="1:8" hidden="1">
      <c r="A35" s="96"/>
      <c r="B35" s="94"/>
      <c r="C35" s="31" t="s">
        <v>47</v>
      </c>
      <c r="D35" s="46" t="s">
        <v>75</v>
      </c>
      <c r="E35" s="42" t="s">
        <v>79</v>
      </c>
      <c r="F35" s="44">
        <v>80</v>
      </c>
      <c r="G35" s="65">
        <f t="shared" si="0"/>
        <v>2.4</v>
      </c>
      <c r="H35" s="66">
        <f t="shared" si="1"/>
        <v>82.4</v>
      </c>
    </row>
    <row r="36" spans="1:8" hidden="1">
      <c r="A36" s="96"/>
      <c r="B36" s="94"/>
      <c r="C36" s="31" t="s">
        <v>47</v>
      </c>
      <c r="D36" s="46" t="s">
        <v>75</v>
      </c>
      <c r="E36" s="42" t="s">
        <v>80</v>
      </c>
      <c r="F36" s="44">
        <v>60</v>
      </c>
      <c r="G36" s="65">
        <f t="shared" si="0"/>
        <v>1.7999999999999998</v>
      </c>
      <c r="H36" s="66">
        <f t="shared" si="1"/>
        <v>61.8</v>
      </c>
    </row>
    <row r="37" spans="1:8" hidden="1">
      <c r="A37" s="96"/>
      <c r="B37" s="94"/>
      <c r="C37" s="31" t="s">
        <v>47</v>
      </c>
      <c r="D37" s="46" t="s">
        <v>75</v>
      </c>
      <c r="E37" s="42" t="s">
        <v>81</v>
      </c>
      <c r="F37" s="44">
        <v>20</v>
      </c>
      <c r="G37" s="65">
        <f t="shared" si="0"/>
        <v>0.6</v>
      </c>
      <c r="H37" s="66">
        <f t="shared" si="1"/>
        <v>20.6</v>
      </c>
    </row>
    <row r="38" spans="1:8" hidden="1">
      <c r="A38" s="96"/>
      <c r="B38" s="94"/>
      <c r="C38" s="31" t="s">
        <v>47</v>
      </c>
      <c r="D38" s="46" t="s">
        <v>49</v>
      </c>
      <c r="E38" s="50" t="s">
        <v>82</v>
      </c>
      <c r="F38" s="51">
        <v>10</v>
      </c>
      <c r="G38" s="65">
        <f t="shared" si="0"/>
        <v>0.3</v>
      </c>
      <c r="H38" s="66">
        <f t="shared" si="1"/>
        <v>10.3</v>
      </c>
    </row>
    <row r="39" spans="1:8" hidden="1">
      <c r="A39" s="96"/>
      <c r="B39" s="94"/>
      <c r="C39" s="31" t="s">
        <v>47</v>
      </c>
      <c r="D39" s="46" t="s">
        <v>49</v>
      </c>
      <c r="E39" s="52" t="s">
        <v>83</v>
      </c>
      <c r="F39" s="53">
        <v>20</v>
      </c>
      <c r="G39" s="65">
        <f t="shared" si="0"/>
        <v>0.6</v>
      </c>
      <c r="H39" s="66">
        <f t="shared" si="1"/>
        <v>20.6</v>
      </c>
    </row>
    <row r="40" spans="1:8" hidden="1">
      <c r="A40" s="96"/>
      <c r="B40" s="94"/>
      <c r="C40" s="31" t="s">
        <v>47</v>
      </c>
      <c r="D40" s="46" t="s">
        <v>49</v>
      </c>
      <c r="E40" s="52" t="s">
        <v>84</v>
      </c>
      <c r="F40" s="53">
        <v>35</v>
      </c>
      <c r="G40" s="65">
        <f t="shared" si="0"/>
        <v>1.05</v>
      </c>
      <c r="H40" s="66">
        <f t="shared" si="1"/>
        <v>36.049999999999997</v>
      </c>
    </row>
    <row r="41" spans="1:8" hidden="1">
      <c r="A41" s="96"/>
      <c r="B41" s="94"/>
      <c r="C41" s="31" t="s">
        <v>47</v>
      </c>
      <c r="D41" s="46" t="s">
        <v>49</v>
      </c>
      <c r="E41" s="50" t="s">
        <v>85</v>
      </c>
      <c r="F41" s="53">
        <v>45</v>
      </c>
      <c r="G41" s="65">
        <f t="shared" si="0"/>
        <v>1.3499999999999999</v>
      </c>
      <c r="H41" s="66">
        <f t="shared" si="1"/>
        <v>46.35</v>
      </c>
    </row>
    <row r="42" spans="1:8" hidden="1">
      <c r="A42" s="96"/>
      <c r="B42" s="94"/>
      <c r="C42" s="31" t="s">
        <v>47</v>
      </c>
      <c r="D42" s="46" t="s">
        <v>49</v>
      </c>
      <c r="E42" s="52" t="s">
        <v>86</v>
      </c>
      <c r="F42" s="53">
        <v>20</v>
      </c>
      <c r="G42" s="65">
        <f t="shared" si="0"/>
        <v>0.6</v>
      </c>
      <c r="H42" s="66">
        <f t="shared" si="1"/>
        <v>20.6</v>
      </c>
    </row>
    <row r="43" spans="1:8" hidden="1">
      <c r="A43" s="96"/>
      <c r="B43" s="94"/>
      <c r="C43" s="31" t="s">
        <v>47</v>
      </c>
      <c r="D43" s="46" t="s">
        <v>49</v>
      </c>
      <c r="E43" s="52" t="s">
        <v>87</v>
      </c>
      <c r="F43" s="51">
        <v>12</v>
      </c>
      <c r="G43" s="65">
        <f t="shared" si="0"/>
        <v>0.36</v>
      </c>
      <c r="H43" s="66">
        <f t="shared" si="1"/>
        <v>12.36</v>
      </c>
    </row>
    <row r="44" spans="1:8" hidden="1">
      <c r="A44" s="96"/>
      <c r="B44" s="94"/>
      <c r="C44" s="31" t="s">
        <v>47</v>
      </c>
      <c r="D44" s="54" t="s">
        <v>88</v>
      </c>
      <c r="E44" s="52" t="s">
        <v>89</v>
      </c>
      <c r="F44" s="51">
        <v>50</v>
      </c>
      <c r="G44" s="65">
        <f t="shared" si="0"/>
        <v>1.5</v>
      </c>
      <c r="H44" s="66">
        <f t="shared" si="1"/>
        <v>51.5</v>
      </c>
    </row>
    <row r="45" spans="1:8" hidden="1">
      <c r="A45" s="96"/>
      <c r="B45" s="94"/>
      <c r="C45" s="31" t="s">
        <v>47</v>
      </c>
      <c r="D45" s="54" t="s">
        <v>88</v>
      </c>
      <c r="E45" s="52" t="s">
        <v>90</v>
      </c>
      <c r="F45" s="51">
        <v>80</v>
      </c>
      <c r="G45" s="65">
        <f t="shared" si="0"/>
        <v>2.4</v>
      </c>
      <c r="H45" s="66">
        <f t="shared" si="1"/>
        <v>82.4</v>
      </c>
    </row>
    <row r="46" spans="1:8" hidden="1">
      <c r="A46" s="96"/>
      <c r="B46" s="94"/>
      <c r="C46" s="31" t="s">
        <v>47</v>
      </c>
      <c r="D46" s="54" t="s">
        <v>88</v>
      </c>
      <c r="E46" s="52" t="s">
        <v>91</v>
      </c>
      <c r="F46" s="51">
        <v>170</v>
      </c>
      <c r="G46" s="65">
        <f t="shared" si="0"/>
        <v>5.0999999999999996</v>
      </c>
      <c r="H46" s="66">
        <f t="shared" si="1"/>
        <v>175.1</v>
      </c>
    </row>
    <row r="47" spans="1:8" hidden="1">
      <c r="A47" s="96"/>
      <c r="B47" s="94"/>
      <c r="C47" s="31" t="s">
        <v>47</v>
      </c>
      <c r="D47" s="54" t="s">
        <v>88</v>
      </c>
      <c r="E47" s="52" t="s">
        <v>92</v>
      </c>
      <c r="F47" s="51">
        <v>135</v>
      </c>
      <c r="G47" s="65">
        <f t="shared" si="0"/>
        <v>4.05</v>
      </c>
      <c r="H47" s="66">
        <f t="shared" si="1"/>
        <v>139.05000000000001</v>
      </c>
    </row>
    <row r="48" spans="1:8" hidden="1">
      <c r="A48" s="96"/>
      <c r="B48" s="94"/>
      <c r="C48" s="31" t="s">
        <v>47</v>
      </c>
      <c r="D48" s="54" t="s">
        <v>88</v>
      </c>
      <c r="E48" s="52" t="s">
        <v>93</v>
      </c>
      <c r="F48" s="51">
        <v>85</v>
      </c>
      <c r="G48" s="65">
        <f t="shared" si="0"/>
        <v>2.5499999999999998</v>
      </c>
      <c r="H48" s="66">
        <f t="shared" si="1"/>
        <v>87.55</v>
      </c>
    </row>
    <row r="49" spans="1:8" hidden="1">
      <c r="A49" s="96"/>
      <c r="B49" s="94"/>
      <c r="C49" s="55" t="s">
        <v>47</v>
      </c>
      <c r="D49" s="54" t="s">
        <v>88</v>
      </c>
      <c r="E49" s="52" t="s">
        <v>94</v>
      </c>
      <c r="F49" s="51">
        <v>50</v>
      </c>
      <c r="G49" s="65">
        <f t="shared" si="0"/>
        <v>1.5</v>
      </c>
      <c r="H49" s="66">
        <f t="shared" si="1"/>
        <v>51.5</v>
      </c>
    </row>
    <row r="50" spans="1:8" hidden="1">
      <c r="A50" s="56"/>
      <c r="B50" s="57"/>
      <c r="F50" s="29">
        <f>SUM(F8:F49)</f>
        <v>4189</v>
      </c>
      <c r="G50" s="63"/>
      <c r="H50" s="64"/>
    </row>
    <row r="51" spans="1:8" hidden="1">
      <c r="A51" s="95" t="s">
        <v>124</v>
      </c>
      <c r="B51" s="93" t="s">
        <v>125</v>
      </c>
      <c r="C51" s="46" t="s">
        <v>95</v>
      </c>
      <c r="D51" s="58" t="s">
        <v>96</v>
      </c>
      <c r="E51" s="59">
        <v>190917763256</v>
      </c>
      <c r="F51" s="44">
        <v>32</v>
      </c>
      <c r="G51" s="65">
        <f t="shared" si="0"/>
        <v>0.96</v>
      </c>
      <c r="H51" s="66">
        <f t="shared" si="1"/>
        <v>32.96</v>
      </c>
    </row>
    <row r="52" spans="1:8" hidden="1">
      <c r="A52" s="96"/>
      <c r="B52" s="94"/>
      <c r="C52" s="46" t="s">
        <v>95</v>
      </c>
      <c r="D52" s="58" t="s">
        <v>96</v>
      </c>
      <c r="E52" s="59">
        <v>190917763263</v>
      </c>
      <c r="F52" s="44">
        <v>70</v>
      </c>
      <c r="G52" s="65">
        <f t="shared" si="0"/>
        <v>2.1</v>
      </c>
      <c r="H52" s="66">
        <f t="shared" si="1"/>
        <v>72.099999999999994</v>
      </c>
    </row>
    <row r="53" spans="1:8" hidden="1">
      <c r="A53" s="96"/>
      <c r="B53" s="94"/>
      <c r="C53" s="46" t="s">
        <v>95</v>
      </c>
      <c r="D53" s="58" t="s">
        <v>96</v>
      </c>
      <c r="E53" s="59">
        <v>190917763270</v>
      </c>
      <c r="F53" s="44">
        <v>85</v>
      </c>
      <c r="G53" s="65">
        <f t="shared" si="0"/>
        <v>2.5499999999999998</v>
      </c>
      <c r="H53" s="66">
        <f t="shared" si="1"/>
        <v>87.55</v>
      </c>
    </row>
    <row r="54" spans="1:8" hidden="1">
      <c r="A54" s="96"/>
      <c r="B54" s="94"/>
      <c r="C54" s="46" t="s">
        <v>95</v>
      </c>
      <c r="D54" s="58" t="s">
        <v>96</v>
      </c>
      <c r="E54" s="59">
        <v>190917763287</v>
      </c>
      <c r="F54" s="44">
        <v>85</v>
      </c>
      <c r="G54" s="65">
        <f t="shared" si="0"/>
        <v>2.5499999999999998</v>
      </c>
      <c r="H54" s="66">
        <f t="shared" si="1"/>
        <v>87.55</v>
      </c>
    </row>
    <row r="55" spans="1:8" hidden="1">
      <c r="A55" s="96"/>
      <c r="B55" s="94"/>
      <c r="C55" s="46" t="s">
        <v>95</v>
      </c>
      <c r="D55" s="58" t="s">
        <v>96</v>
      </c>
      <c r="E55" s="59">
        <v>190917763294</v>
      </c>
      <c r="F55" s="44">
        <v>32</v>
      </c>
      <c r="G55" s="65">
        <f t="shared" si="0"/>
        <v>0.96</v>
      </c>
      <c r="H55" s="66">
        <f t="shared" si="1"/>
        <v>32.96</v>
      </c>
    </row>
    <row r="56" spans="1:8" hidden="1">
      <c r="A56" s="96"/>
      <c r="B56" s="94"/>
      <c r="C56" s="46" t="s">
        <v>95</v>
      </c>
      <c r="D56" s="58" t="s">
        <v>96</v>
      </c>
      <c r="E56" s="59">
        <v>190917763300</v>
      </c>
      <c r="F56" s="44">
        <v>20</v>
      </c>
      <c r="G56" s="65">
        <f t="shared" si="0"/>
        <v>0.6</v>
      </c>
      <c r="H56" s="66">
        <f t="shared" si="1"/>
        <v>20.6</v>
      </c>
    </row>
    <row r="57" spans="1:8" hidden="1">
      <c r="A57" s="96"/>
      <c r="B57" s="94"/>
      <c r="C57" s="46" t="s">
        <v>95</v>
      </c>
      <c r="D57" s="58" t="s">
        <v>97</v>
      </c>
      <c r="E57" s="60" t="s">
        <v>98</v>
      </c>
      <c r="F57" s="44">
        <v>20</v>
      </c>
      <c r="G57" s="65">
        <f t="shared" si="0"/>
        <v>0.6</v>
      </c>
      <c r="H57" s="66">
        <f t="shared" si="1"/>
        <v>20.6</v>
      </c>
    </row>
    <row r="58" spans="1:8" hidden="1">
      <c r="A58" s="96"/>
      <c r="B58" s="94"/>
      <c r="C58" s="46" t="s">
        <v>95</v>
      </c>
      <c r="D58" s="58" t="s">
        <v>97</v>
      </c>
      <c r="E58" s="60" t="s">
        <v>99</v>
      </c>
      <c r="F58" s="44">
        <v>45</v>
      </c>
      <c r="G58" s="65">
        <f t="shared" si="0"/>
        <v>1.3499999999999999</v>
      </c>
      <c r="H58" s="66">
        <f t="shared" si="1"/>
        <v>46.35</v>
      </c>
    </row>
    <row r="59" spans="1:8" hidden="1">
      <c r="A59" s="96"/>
      <c r="B59" s="94"/>
      <c r="C59" s="46" t="s">
        <v>95</v>
      </c>
      <c r="D59" s="58" t="s">
        <v>97</v>
      </c>
      <c r="E59" s="60" t="s">
        <v>100</v>
      </c>
      <c r="F59" s="44">
        <v>50</v>
      </c>
      <c r="G59" s="65">
        <f t="shared" si="0"/>
        <v>1.5</v>
      </c>
      <c r="H59" s="66">
        <f t="shared" si="1"/>
        <v>51.5</v>
      </c>
    </row>
    <row r="60" spans="1:8" hidden="1">
      <c r="A60" s="96"/>
      <c r="B60" s="94"/>
      <c r="C60" s="46" t="s">
        <v>95</v>
      </c>
      <c r="D60" s="58" t="s">
        <v>97</v>
      </c>
      <c r="E60" s="60" t="s">
        <v>101</v>
      </c>
      <c r="F60" s="44">
        <v>45</v>
      </c>
      <c r="G60" s="65">
        <f t="shared" si="0"/>
        <v>1.3499999999999999</v>
      </c>
      <c r="H60" s="66">
        <f t="shared" si="1"/>
        <v>46.35</v>
      </c>
    </row>
    <row r="61" spans="1:8" hidden="1">
      <c r="A61" s="96"/>
      <c r="B61" s="94"/>
      <c r="C61" s="46" t="s">
        <v>95</v>
      </c>
      <c r="D61" s="58" t="s">
        <v>97</v>
      </c>
      <c r="E61" s="60" t="s">
        <v>102</v>
      </c>
      <c r="F61" s="44">
        <v>32</v>
      </c>
      <c r="G61" s="65">
        <f t="shared" si="0"/>
        <v>0.96</v>
      </c>
      <c r="H61" s="66">
        <f t="shared" si="1"/>
        <v>32.96</v>
      </c>
    </row>
    <row r="62" spans="1:8" hidden="1">
      <c r="A62" s="96"/>
      <c r="B62" s="94"/>
      <c r="C62" s="46" t="s">
        <v>95</v>
      </c>
      <c r="D62" s="58" t="s">
        <v>97</v>
      </c>
      <c r="E62" s="60" t="s">
        <v>103</v>
      </c>
      <c r="F62" s="44">
        <v>10</v>
      </c>
      <c r="G62" s="65">
        <f t="shared" si="0"/>
        <v>0.3</v>
      </c>
      <c r="H62" s="66">
        <f t="shared" si="1"/>
        <v>10.3</v>
      </c>
    </row>
    <row r="63" spans="1:8" hidden="1">
      <c r="A63" s="96"/>
      <c r="B63" s="94"/>
      <c r="C63" s="46" t="s">
        <v>104</v>
      </c>
      <c r="D63" s="58" t="s">
        <v>105</v>
      </c>
      <c r="E63" s="60" t="s">
        <v>106</v>
      </c>
      <c r="F63" s="44">
        <v>22</v>
      </c>
      <c r="G63" s="65">
        <f t="shared" si="0"/>
        <v>0.65999999999999992</v>
      </c>
      <c r="H63" s="66">
        <f t="shared" si="1"/>
        <v>22.66</v>
      </c>
    </row>
    <row r="64" spans="1:8" hidden="1">
      <c r="A64" s="96"/>
      <c r="B64" s="94"/>
      <c r="C64" s="46" t="s">
        <v>104</v>
      </c>
      <c r="D64" s="58" t="s">
        <v>105</v>
      </c>
      <c r="E64" s="60" t="s">
        <v>107</v>
      </c>
      <c r="F64" s="44">
        <v>48</v>
      </c>
      <c r="G64" s="65">
        <f t="shared" si="0"/>
        <v>1.44</v>
      </c>
      <c r="H64" s="66">
        <f t="shared" si="1"/>
        <v>49.44</v>
      </c>
    </row>
    <row r="65" spans="1:8" hidden="1">
      <c r="A65" s="96"/>
      <c r="B65" s="94"/>
      <c r="C65" s="46" t="s">
        <v>104</v>
      </c>
      <c r="D65" s="58" t="s">
        <v>105</v>
      </c>
      <c r="E65" s="60" t="s">
        <v>108</v>
      </c>
      <c r="F65" s="44">
        <v>56</v>
      </c>
      <c r="G65" s="65">
        <f t="shared" si="0"/>
        <v>1.68</v>
      </c>
      <c r="H65" s="66">
        <f t="shared" si="1"/>
        <v>57.68</v>
      </c>
    </row>
    <row r="66" spans="1:8" hidden="1">
      <c r="A66" s="96"/>
      <c r="B66" s="94"/>
      <c r="C66" s="46" t="s">
        <v>104</v>
      </c>
      <c r="D66" s="58" t="s">
        <v>105</v>
      </c>
      <c r="E66" s="60" t="s">
        <v>109</v>
      </c>
      <c r="F66" s="44">
        <v>56</v>
      </c>
      <c r="G66" s="65">
        <f t="shared" si="0"/>
        <v>1.68</v>
      </c>
      <c r="H66" s="66">
        <f t="shared" si="1"/>
        <v>57.68</v>
      </c>
    </row>
    <row r="67" spans="1:8" hidden="1">
      <c r="A67" s="96"/>
      <c r="B67" s="94"/>
      <c r="C67" s="46" t="s">
        <v>104</v>
      </c>
      <c r="D67" s="58" t="s">
        <v>105</v>
      </c>
      <c r="E67" s="60" t="s">
        <v>110</v>
      </c>
      <c r="F67" s="44">
        <v>36</v>
      </c>
      <c r="G67" s="65">
        <f t="shared" si="0"/>
        <v>1.08</v>
      </c>
      <c r="H67" s="66">
        <f t="shared" si="1"/>
        <v>37.08</v>
      </c>
    </row>
    <row r="68" spans="1:8" hidden="1">
      <c r="A68" s="96"/>
      <c r="B68" s="94"/>
      <c r="C68" s="46" t="s">
        <v>104</v>
      </c>
      <c r="D68" s="58" t="s">
        <v>105</v>
      </c>
      <c r="E68" s="60" t="s">
        <v>111</v>
      </c>
      <c r="F68" s="44">
        <v>14</v>
      </c>
      <c r="G68" s="65">
        <f t="shared" si="0"/>
        <v>0.42</v>
      </c>
      <c r="H68" s="66">
        <f t="shared" si="1"/>
        <v>14.42</v>
      </c>
    </row>
    <row r="69" spans="1:8" hidden="1">
      <c r="A69" s="96"/>
      <c r="B69" s="94"/>
      <c r="C69" s="61" t="s">
        <v>95</v>
      </c>
      <c r="D69" s="41" t="s">
        <v>60</v>
      </c>
      <c r="E69" s="59">
        <v>190917763256</v>
      </c>
      <c r="F69" s="43">
        <v>120</v>
      </c>
      <c r="G69" s="65">
        <f t="shared" si="0"/>
        <v>3.5999999999999996</v>
      </c>
      <c r="H69" s="66">
        <f t="shared" si="1"/>
        <v>123.6</v>
      </c>
    </row>
    <row r="70" spans="1:8" hidden="1">
      <c r="A70" s="96"/>
      <c r="B70" s="94"/>
      <c r="C70" s="61" t="s">
        <v>95</v>
      </c>
      <c r="D70" s="41" t="s">
        <v>60</v>
      </c>
      <c r="E70" s="59">
        <v>190917763263</v>
      </c>
      <c r="F70" s="43">
        <v>140</v>
      </c>
      <c r="G70" s="65">
        <f t="shared" si="0"/>
        <v>4.2</v>
      </c>
      <c r="H70" s="66">
        <f t="shared" si="1"/>
        <v>144.19999999999999</v>
      </c>
    </row>
    <row r="71" spans="1:8" hidden="1">
      <c r="A71" s="96"/>
      <c r="B71" s="94"/>
      <c r="C71" s="61" t="s">
        <v>95</v>
      </c>
      <c r="D71" s="41" t="s">
        <v>60</v>
      </c>
      <c r="E71" s="59">
        <v>190917763270</v>
      </c>
      <c r="F71" s="43">
        <v>180</v>
      </c>
      <c r="G71" s="65">
        <f t="shared" si="0"/>
        <v>5.3999999999999995</v>
      </c>
      <c r="H71" s="66">
        <f t="shared" si="1"/>
        <v>185.4</v>
      </c>
    </row>
    <row r="72" spans="1:8" hidden="1">
      <c r="A72" s="96"/>
      <c r="B72" s="94"/>
      <c r="C72" s="61" t="s">
        <v>95</v>
      </c>
      <c r="D72" s="41" t="s">
        <v>60</v>
      </c>
      <c r="E72" s="59">
        <v>190917763287</v>
      </c>
      <c r="F72" s="43">
        <v>160</v>
      </c>
      <c r="G72" s="65">
        <f t="shared" si="0"/>
        <v>4.8</v>
      </c>
      <c r="H72" s="66">
        <f t="shared" si="1"/>
        <v>164.8</v>
      </c>
    </row>
    <row r="73" spans="1:8" hidden="1">
      <c r="A73" s="96"/>
      <c r="B73" s="94"/>
      <c r="C73" s="61" t="s">
        <v>95</v>
      </c>
      <c r="D73" s="41" t="s">
        <v>60</v>
      </c>
      <c r="E73" s="59">
        <v>190917763294</v>
      </c>
      <c r="F73" s="43">
        <v>160</v>
      </c>
      <c r="G73" s="65">
        <f t="shared" ref="G73:G111" si="2">F73*0.03</f>
        <v>4.8</v>
      </c>
      <c r="H73" s="66">
        <f t="shared" ref="H73:H111" si="3">SUM(F73:G73)</f>
        <v>164.8</v>
      </c>
    </row>
    <row r="74" spans="1:8" hidden="1">
      <c r="A74" s="96"/>
      <c r="B74" s="94"/>
      <c r="C74" s="61" t="s">
        <v>95</v>
      </c>
      <c r="D74" s="41" t="s">
        <v>60</v>
      </c>
      <c r="E74" s="59">
        <v>190917763300</v>
      </c>
      <c r="F74" s="43">
        <v>32</v>
      </c>
      <c r="G74" s="65">
        <f t="shared" si="2"/>
        <v>0.96</v>
      </c>
      <c r="H74" s="66">
        <f t="shared" si="3"/>
        <v>32.96</v>
      </c>
    </row>
    <row r="75" spans="1:8" hidden="1">
      <c r="A75" s="96"/>
      <c r="B75" s="94"/>
      <c r="C75" s="61" t="s">
        <v>95</v>
      </c>
      <c r="D75" s="41" t="s">
        <v>49</v>
      </c>
      <c r="E75" s="59">
        <v>190917765489</v>
      </c>
      <c r="F75" s="43">
        <v>12</v>
      </c>
      <c r="G75" s="65">
        <f t="shared" si="2"/>
        <v>0.36</v>
      </c>
      <c r="H75" s="66">
        <f t="shared" si="3"/>
        <v>12.36</v>
      </c>
    </row>
    <row r="76" spans="1:8" hidden="1">
      <c r="A76" s="96"/>
      <c r="B76" s="94"/>
      <c r="C76" s="61" t="s">
        <v>95</v>
      </c>
      <c r="D76" s="41" t="s">
        <v>49</v>
      </c>
      <c r="E76" s="59">
        <v>190917765472</v>
      </c>
      <c r="F76" s="43">
        <v>10</v>
      </c>
      <c r="G76" s="65">
        <f t="shared" si="2"/>
        <v>0.3</v>
      </c>
      <c r="H76" s="66">
        <f t="shared" si="3"/>
        <v>10.3</v>
      </c>
    </row>
    <row r="77" spans="1:8" hidden="1">
      <c r="A77" s="96"/>
      <c r="B77" s="94"/>
      <c r="C77" s="61" t="s">
        <v>95</v>
      </c>
      <c r="D77" s="41" t="s">
        <v>49</v>
      </c>
      <c r="E77" s="59">
        <v>190917765403</v>
      </c>
      <c r="F77" s="44">
        <v>6</v>
      </c>
      <c r="G77" s="65">
        <f t="shared" si="2"/>
        <v>0.18</v>
      </c>
      <c r="H77" s="66">
        <f t="shared" si="3"/>
        <v>6.18</v>
      </c>
    </row>
    <row r="78" spans="1:8" hidden="1">
      <c r="A78" s="96"/>
      <c r="B78" s="94"/>
      <c r="C78" s="61" t="s">
        <v>95</v>
      </c>
      <c r="D78" s="41" t="s">
        <v>49</v>
      </c>
      <c r="E78" s="59">
        <v>190917765410</v>
      </c>
      <c r="F78" s="44">
        <v>160</v>
      </c>
      <c r="G78" s="65">
        <f t="shared" si="2"/>
        <v>4.8</v>
      </c>
      <c r="H78" s="66">
        <f t="shared" si="3"/>
        <v>164.8</v>
      </c>
    </row>
    <row r="79" spans="1:8" hidden="1">
      <c r="A79" s="96"/>
      <c r="B79" s="94"/>
      <c r="C79" s="61" t="s">
        <v>95</v>
      </c>
      <c r="D79" s="41" t="s">
        <v>49</v>
      </c>
      <c r="E79" s="59">
        <v>190917765465</v>
      </c>
      <c r="F79" s="44">
        <v>160</v>
      </c>
      <c r="G79" s="65">
        <f t="shared" si="2"/>
        <v>4.8</v>
      </c>
      <c r="H79" s="66">
        <f t="shared" si="3"/>
        <v>164.8</v>
      </c>
    </row>
    <row r="80" spans="1:8" hidden="1">
      <c r="A80" s="96"/>
      <c r="B80" s="94"/>
      <c r="C80" s="61" t="s">
        <v>95</v>
      </c>
      <c r="D80" s="41" t="s">
        <v>49</v>
      </c>
      <c r="E80" s="59">
        <v>190917765434</v>
      </c>
      <c r="F80" s="44">
        <v>4</v>
      </c>
      <c r="G80" s="65">
        <f t="shared" si="2"/>
        <v>0.12</v>
      </c>
      <c r="H80" s="66">
        <f t="shared" si="3"/>
        <v>4.12</v>
      </c>
    </row>
    <row r="81" spans="1:8" hidden="1">
      <c r="A81" s="96"/>
      <c r="B81" s="94"/>
      <c r="C81" s="61" t="s">
        <v>95</v>
      </c>
      <c r="D81" s="41" t="s">
        <v>49</v>
      </c>
      <c r="E81" s="45" t="s">
        <v>112</v>
      </c>
      <c r="F81" s="44">
        <v>400</v>
      </c>
      <c r="G81" s="65">
        <f t="shared" si="2"/>
        <v>12</v>
      </c>
      <c r="H81" s="66">
        <f t="shared" si="3"/>
        <v>412</v>
      </c>
    </row>
    <row r="82" spans="1:8" hidden="1">
      <c r="A82" s="96"/>
      <c r="B82" s="94"/>
      <c r="C82" s="61" t="s">
        <v>95</v>
      </c>
      <c r="D82" s="41" t="s">
        <v>49</v>
      </c>
      <c r="E82" s="45" t="s">
        <v>113</v>
      </c>
      <c r="F82" s="44">
        <v>12</v>
      </c>
      <c r="G82" s="65">
        <f t="shared" si="2"/>
        <v>0.36</v>
      </c>
      <c r="H82" s="66">
        <f t="shared" si="3"/>
        <v>12.36</v>
      </c>
    </row>
    <row r="83" spans="1:8" hidden="1">
      <c r="A83" s="96"/>
      <c r="B83" s="94"/>
      <c r="C83" s="61" t="s">
        <v>95</v>
      </c>
      <c r="D83" s="41" t="s">
        <v>49</v>
      </c>
      <c r="E83" s="45" t="s">
        <v>114</v>
      </c>
      <c r="F83" s="44">
        <v>120</v>
      </c>
      <c r="G83" s="65">
        <f t="shared" si="2"/>
        <v>3.5999999999999996</v>
      </c>
      <c r="H83" s="66">
        <f t="shared" si="3"/>
        <v>123.6</v>
      </c>
    </row>
    <row r="84" spans="1:8" hidden="1">
      <c r="A84" s="96"/>
      <c r="B84" s="94"/>
      <c r="C84" s="61" t="s">
        <v>95</v>
      </c>
      <c r="D84" s="41" t="s">
        <v>49</v>
      </c>
      <c r="E84" s="45" t="s">
        <v>115</v>
      </c>
      <c r="F84" s="44">
        <v>300</v>
      </c>
      <c r="G84" s="65">
        <f t="shared" si="2"/>
        <v>9</v>
      </c>
      <c r="H84" s="66">
        <f t="shared" si="3"/>
        <v>309</v>
      </c>
    </row>
    <row r="85" spans="1:8" hidden="1">
      <c r="A85" s="96"/>
      <c r="B85" s="94"/>
      <c r="C85" s="61" t="s">
        <v>95</v>
      </c>
      <c r="D85" s="46" t="s">
        <v>60</v>
      </c>
      <c r="E85" s="45" t="s">
        <v>116</v>
      </c>
      <c r="F85" s="44">
        <v>160</v>
      </c>
      <c r="G85" s="65">
        <f t="shared" si="2"/>
        <v>4.8</v>
      </c>
      <c r="H85" s="66">
        <f t="shared" si="3"/>
        <v>164.8</v>
      </c>
    </row>
    <row r="86" spans="1:8" hidden="1">
      <c r="A86" s="96"/>
      <c r="B86" s="94"/>
      <c r="C86" s="61" t="s">
        <v>95</v>
      </c>
      <c r="D86" s="46" t="s">
        <v>60</v>
      </c>
      <c r="E86" s="45" t="s">
        <v>117</v>
      </c>
      <c r="F86" s="44">
        <v>160</v>
      </c>
      <c r="G86" s="65">
        <f t="shared" si="2"/>
        <v>4.8</v>
      </c>
      <c r="H86" s="66">
        <f t="shared" si="3"/>
        <v>164.8</v>
      </c>
    </row>
    <row r="87" spans="1:8" hidden="1">
      <c r="A87" s="96"/>
      <c r="B87" s="94"/>
      <c r="C87" s="61" t="s">
        <v>95</v>
      </c>
      <c r="D87" s="46" t="s">
        <v>60</v>
      </c>
      <c r="E87" s="45" t="s">
        <v>118</v>
      </c>
      <c r="F87" s="44">
        <v>12</v>
      </c>
      <c r="G87" s="65">
        <f t="shared" si="2"/>
        <v>0.36</v>
      </c>
      <c r="H87" s="66">
        <f t="shared" si="3"/>
        <v>12.36</v>
      </c>
    </row>
    <row r="88" spans="1:8" hidden="1">
      <c r="A88" s="96"/>
      <c r="B88" s="94"/>
      <c r="C88" s="61" t="s">
        <v>95</v>
      </c>
      <c r="D88" s="46" t="s">
        <v>60</v>
      </c>
      <c r="E88" s="42" t="s">
        <v>119</v>
      </c>
      <c r="F88" s="44">
        <v>400</v>
      </c>
      <c r="G88" s="65">
        <f t="shared" si="2"/>
        <v>12</v>
      </c>
      <c r="H88" s="66">
        <f t="shared" si="3"/>
        <v>412</v>
      </c>
    </row>
    <row r="89" spans="1:8" hidden="1">
      <c r="A89" s="96"/>
      <c r="B89" s="94"/>
      <c r="C89" s="61" t="s">
        <v>95</v>
      </c>
      <c r="D89" s="46" t="s">
        <v>60</v>
      </c>
      <c r="E89" s="45" t="s">
        <v>120</v>
      </c>
      <c r="F89" s="44">
        <v>18</v>
      </c>
      <c r="G89" s="65">
        <f t="shared" si="2"/>
        <v>0.54</v>
      </c>
      <c r="H89" s="66">
        <f t="shared" si="3"/>
        <v>18.54</v>
      </c>
    </row>
    <row r="90" spans="1:8" hidden="1">
      <c r="A90" s="96"/>
      <c r="B90" s="94"/>
      <c r="C90" s="61" t="s">
        <v>95</v>
      </c>
      <c r="D90" s="46" t="s">
        <v>60</v>
      </c>
      <c r="E90" s="45" t="s">
        <v>121</v>
      </c>
      <c r="F90" s="44">
        <v>6</v>
      </c>
      <c r="G90" s="65">
        <f t="shared" si="2"/>
        <v>0.18</v>
      </c>
      <c r="H90" s="66">
        <f t="shared" si="3"/>
        <v>6.18</v>
      </c>
    </row>
    <row r="91" spans="1:8" hidden="1">
      <c r="A91" s="96"/>
      <c r="B91" s="94"/>
      <c r="C91" s="61" t="s">
        <v>95</v>
      </c>
      <c r="D91" s="46" t="s">
        <v>60</v>
      </c>
      <c r="E91" s="45" t="s">
        <v>122</v>
      </c>
      <c r="F91" s="44">
        <v>115</v>
      </c>
      <c r="G91" s="65">
        <f t="shared" si="2"/>
        <v>3.4499999999999997</v>
      </c>
      <c r="H91" s="66">
        <f t="shared" si="3"/>
        <v>118.45</v>
      </c>
    </row>
    <row r="92" spans="1:8" hidden="1">
      <c r="A92" s="98"/>
      <c r="B92" s="97"/>
      <c r="C92" s="61" t="s">
        <v>95</v>
      </c>
      <c r="D92" s="46" t="s">
        <v>60</v>
      </c>
      <c r="E92" s="42" t="s">
        <v>123</v>
      </c>
      <c r="F92" s="44">
        <v>280</v>
      </c>
      <c r="G92" s="65">
        <f t="shared" si="2"/>
        <v>8.4</v>
      </c>
      <c r="H92" s="66">
        <f t="shared" si="3"/>
        <v>288.39999999999998</v>
      </c>
    </row>
    <row r="93" spans="1:8" hidden="1">
      <c r="F93" s="29">
        <f>SUM(F51:F92)</f>
        <v>3885</v>
      </c>
      <c r="G93" s="63"/>
      <c r="H93" s="64"/>
    </row>
    <row r="94" spans="1:8" hidden="1">
      <c r="A94" s="85" t="s">
        <v>126</v>
      </c>
      <c r="B94" s="88" t="s">
        <v>127</v>
      </c>
      <c r="C94" s="61" t="s">
        <v>95</v>
      </c>
      <c r="D94" s="46" t="s">
        <v>75</v>
      </c>
      <c r="E94" s="59">
        <v>190917763256</v>
      </c>
      <c r="F94" s="44">
        <v>200</v>
      </c>
      <c r="G94" s="65">
        <f t="shared" si="2"/>
        <v>6</v>
      </c>
      <c r="H94" s="66">
        <f t="shared" si="3"/>
        <v>206</v>
      </c>
    </row>
    <row r="95" spans="1:8" hidden="1">
      <c r="A95" s="86"/>
      <c r="B95" s="89"/>
      <c r="C95" s="61" t="s">
        <v>95</v>
      </c>
      <c r="D95" s="46" t="s">
        <v>75</v>
      </c>
      <c r="E95" s="59">
        <v>190917763263</v>
      </c>
      <c r="F95" s="44">
        <v>320</v>
      </c>
      <c r="G95" s="65">
        <f t="shared" si="2"/>
        <v>9.6</v>
      </c>
      <c r="H95" s="66">
        <f t="shared" si="3"/>
        <v>329.6</v>
      </c>
    </row>
    <row r="96" spans="1:8" hidden="1">
      <c r="A96" s="86"/>
      <c r="B96" s="89"/>
      <c r="C96" s="61" t="s">
        <v>95</v>
      </c>
      <c r="D96" s="46" t="s">
        <v>75</v>
      </c>
      <c r="E96" s="59">
        <v>190917763270</v>
      </c>
      <c r="F96" s="44">
        <v>620</v>
      </c>
      <c r="G96" s="65">
        <f t="shared" si="2"/>
        <v>18.599999999999998</v>
      </c>
      <c r="H96" s="66">
        <f t="shared" si="3"/>
        <v>638.6</v>
      </c>
    </row>
    <row r="97" spans="1:8" hidden="1">
      <c r="A97" s="86"/>
      <c r="B97" s="89"/>
      <c r="C97" s="61" t="s">
        <v>95</v>
      </c>
      <c r="D97" s="46" t="s">
        <v>75</v>
      </c>
      <c r="E97" s="59">
        <v>190917763287</v>
      </c>
      <c r="F97" s="44">
        <v>485</v>
      </c>
      <c r="G97" s="65">
        <f t="shared" si="2"/>
        <v>14.549999999999999</v>
      </c>
      <c r="H97" s="66">
        <f t="shared" si="3"/>
        <v>499.55</v>
      </c>
    </row>
    <row r="98" spans="1:8" hidden="1">
      <c r="A98" s="86"/>
      <c r="B98" s="89"/>
      <c r="C98" s="61" t="s">
        <v>95</v>
      </c>
      <c r="D98" s="46" t="s">
        <v>75</v>
      </c>
      <c r="E98" s="59">
        <v>190917763294</v>
      </c>
      <c r="F98" s="44">
        <v>335</v>
      </c>
      <c r="G98" s="65">
        <f t="shared" si="2"/>
        <v>10.049999999999999</v>
      </c>
      <c r="H98" s="66">
        <f t="shared" si="3"/>
        <v>345.05</v>
      </c>
    </row>
    <row r="99" spans="1:8" hidden="1">
      <c r="A99" s="86"/>
      <c r="B99" s="89"/>
      <c r="C99" s="61" t="s">
        <v>95</v>
      </c>
      <c r="D99" s="46" t="s">
        <v>75</v>
      </c>
      <c r="E99" s="59">
        <v>190917763300</v>
      </c>
      <c r="F99" s="44">
        <v>200</v>
      </c>
      <c r="G99" s="65">
        <f t="shared" si="2"/>
        <v>6</v>
      </c>
      <c r="H99" s="66">
        <f t="shared" si="3"/>
        <v>206</v>
      </c>
    </row>
    <row r="100" spans="1:8" hidden="1">
      <c r="A100" s="86"/>
      <c r="B100" s="89"/>
      <c r="C100" s="61" t="s">
        <v>95</v>
      </c>
      <c r="D100" s="46" t="s">
        <v>49</v>
      </c>
      <c r="E100" s="60" t="s">
        <v>98</v>
      </c>
      <c r="F100" s="44">
        <v>80</v>
      </c>
      <c r="G100" s="65">
        <f t="shared" si="2"/>
        <v>2.4</v>
      </c>
      <c r="H100" s="66">
        <f t="shared" si="3"/>
        <v>82.4</v>
      </c>
    </row>
    <row r="101" spans="1:8" hidden="1">
      <c r="A101" s="86"/>
      <c r="B101" s="89"/>
      <c r="C101" s="61" t="s">
        <v>95</v>
      </c>
      <c r="D101" s="46" t="s">
        <v>49</v>
      </c>
      <c r="E101" s="60" t="s">
        <v>99</v>
      </c>
      <c r="F101" s="44">
        <v>150</v>
      </c>
      <c r="G101" s="65">
        <f t="shared" si="2"/>
        <v>4.5</v>
      </c>
      <c r="H101" s="66">
        <f t="shared" si="3"/>
        <v>154.5</v>
      </c>
    </row>
    <row r="102" spans="1:8" hidden="1">
      <c r="A102" s="86"/>
      <c r="B102" s="89"/>
      <c r="C102" s="61" t="s">
        <v>95</v>
      </c>
      <c r="D102" s="46" t="s">
        <v>49</v>
      </c>
      <c r="E102" s="60" t="s">
        <v>100</v>
      </c>
      <c r="F102" s="44">
        <v>250</v>
      </c>
      <c r="G102" s="65">
        <f t="shared" si="2"/>
        <v>7.5</v>
      </c>
      <c r="H102" s="66">
        <f t="shared" si="3"/>
        <v>257.5</v>
      </c>
    </row>
    <row r="103" spans="1:8" hidden="1">
      <c r="A103" s="86"/>
      <c r="B103" s="89"/>
      <c r="C103" s="61" t="s">
        <v>95</v>
      </c>
      <c r="D103" s="46" t="s">
        <v>49</v>
      </c>
      <c r="E103" s="60" t="s">
        <v>101</v>
      </c>
      <c r="F103" s="44">
        <v>185</v>
      </c>
      <c r="G103" s="65">
        <f t="shared" si="2"/>
        <v>5.55</v>
      </c>
      <c r="H103" s="66">
        <f t="shared" si="3"/>
        <v>190.55</v>
      </c>
    </row>
    <row r="104" spans="1:8" hidden="1">
      <c r="A104" s="86"/>
      <c r="B104" s="89"/>
      <c r="C104" s="61" t="s">
        <v>95</v>
      </c>
      <c r="D104" s="46" t="s">
        <v>49</v>
      </c>
      <c r="E104" s="60" t="s">
        <v>102</v>
      </c>
      <c r="F104" s="44">
        <v>150</v>
      </c>
      <c r="G104" s="65">
        <f t="shared" si="2"/>
        <v>4.5</v>
      </c>
      <c r="H104" s="66">
        <f t="shared" si="3"/>
        <v>154.5</v>
      </c>
    </row>
    <row r="105" spans="1:8" hidden="1">
      <c r="A105" s="86"/>
      <c r="B105" s="89"/>
      <c r="C105" s="61" t="s">
        <v>95</v>
      </c>
      <c r="D105" s="46" t="s">
        <v>49</v>
      </c>
      <c r="E105" s="60" t="s">
        <v>103</v>
      </c>
      <c r="F105" s="44">
        <v>85</v>
      </c>
      <c r="G105" s="65">
        <f t="shared" si="2"/>
        <v>2.5499999999999998</v>
      </c>
      <c r="H105" s="66">
        <f t="shared" si="3"/>
        <v>87.55</v>
      </c>
    </row>
    <row r="106" spans="1:8" hidden="1">
      <c r="A106" s="86"/>
      <c r="B106" s="89"/>
      <c r="C106" s="61" t="s">
        <v>95</v>
      </c>
      <c r="D106" s="46" t="s">
        <v>88</v>
      </c>
      <c r="E106" s="60" t="s">
        <v>106</v>
      </c>
      <c r="F106" s="44">
        <v>180</v>
      </c>
      <c r="G106" s="65">
        <f t="shared" si="2"/>
        <v>5.3999999999999995</v>
      </c>
      <c r="H106" s="66">
        <f t="shared" si="3"/>
        <v>185.4</v>
      </c>
    </row>
    <row r="107" spans="1:8" hidden="1">
      <c r="A107" s="86"/>
      <c r="B107" s="89"/>
      <c r="C107" s="61" t="s">
        <v>95</v>
      </c>
      <c r="D107" s="46" t="s">
        <v>88</v>
      </c>
      <c r="E107" s="60" t="s">
        <v>107</v>
      </c>
      <c r="F107" s="44">
        <v>380</v>
      </c>
      <c r="G107" s="65">
        <f t="shared" si="2"/>
        <v>11.4</v>
      </c>
      <c r="H107" s="66">
        <f t="shared" si="3"/>
        <v>391.4</v>
      </c>
    </row>
    <row r="108" spans="1:8" hidden="1">
      <c r="A108" s="86"/>
      <c r="B108" s="89"/>
      <c r="C108" s="61" t="s">
        <v>95</v>
      </c>
      <c r="D108" s="46" t="s">
        <v>88</v>
      </c>
      <c r="E108" s="60" t="s">
        <v>108</v>
      </c>
      <c r="F108" s="44">
        <v>435</v>
      </c>
      <c r="G108" s="65">
        <f t="shared" si="2"/>
        <v>13.049999999999999</v>
      </c>
      <c r="H108" s="66">
        <f t="shared" si="3"/>
        <v>448.05</v>
      </c>
    </row>
    <row r="109" spans="1:8" hidden="1">
      <c r="A109" s="86"/>
      <c r="B109" s="89"/>
      <c r="C109" s="61" t="s">
        <v>95</v>
      </c>
      <c r="D109" s="46" t="s">
        <v>88</v>
      </c>
      <c r="E109" s="60" t="s">
        <v>109</v>
      </c>
      <c r="F109" s="44">
        <v>425</v>
      </c>
      <c r="G109" s="65">
        <f t="shared" si="2"/>
        <v>12.75</v>
      </c>
      <c r="H109" s="66">
        <f t="shared" si="3"/>
        <v>437.75</v>
      </c>
    </row>
    <row r="110" spans="1:8" hidden="1">
      <c r="A110" s="86"/>
      <c r="B110" s="89"/>
      <c r="C110" s="61" t="s">
        <v>95</v>
      </c>
      <c r="D110" s="46" t="s">
        <v>88</v>
      </c>
      <c r="E110" s="60" t="s">
        <v>110</v>
      </c>
      <c r="F110" s="44">
        <v>280</v>
      </c>
      <c r="G110" s="65">
        <f t="shared" si="2"/>
        <v>8.4</v>
      </c>
      <c r="H110" s="66">
        <f t="shared" si="3"/>
        <v>288.39999999999998</v>
      </c>
    </row>
    <row r="111" spans="1:8" hidden="1">
      <c r="A111" s="87"/>
      <c r="B111" s="90"/>
      <c r="C111" s="61" t="s">
        <v>95</v>
      </c>
      <c r="D111" s="46" t="s">
        <v>88</v>
      </c>
      <c r="E111" s="60" t="s">
        <v>111</v>
      </c>
      <c r="F111" s="44">
        <v>160</v>
      </c>
      <c r="G111" s="65">
        <f t="shared" si="2"/>
        <v>4.8</v>
      </c>
      <c r="H111" s="66">
        <f t="shared" si="3"/>
        <v>164.8</v>
      </c>
    </row>
    <row r="112" spans="1:8" hidden="1">
      <c r="C112" s="61"/>
      <c r="F112" s="29">
        <f>SUM(F94:F111)</f>
        <v>4920</v>
      </c>
    </row>
    <row r="113" spans="1:8" ht="14.25" hidden="1" thickBot="1">
      <c r="A113" s="67"/>
      <c r="B113" s="67"/>
      <c r="C113" s="67"/>
      <c r="D113" s="67"/>
      <c r="E113" s="68"/>
      <c r="F113" s="69"/>
      <c r="G113" s="69"/>
      <c r="H113" s="69"/>
    </row>
    <row r="114" spans="1:8" ht="38.25">
      <c r="A114" s="72" t="s">
        <v>132</v>
      </c>
      <c r="B114" s="62" t="s">
        <v>130</v>
      </c>
      <c r="C114" s="62" t="s">
        <v>128</v>
      </c>
      <c r="D114" s="70" t="s">
        <v>129</v>
      </c>
      <c r="F114" s="71">
        <v>125</v>
      </c>
    </row>
  </sheetData>
  <mergeCells count="14">
    <mergeCell ref="A94:A111"/>
    <mergeCell ref="B94:B111"/>
    <mergeCell ref="A8:A31"/>
    <mergeCell ref="B8:B31"/>
    <mergeCell ref="B32:B49"/>
    <mergeCell ref="A32:A49"/>
    <mergeCell ref="B51:B92"/>
    <mergeCell ref="A51:A92"/>
    <mergeCell ref="A1:L1"/>
    <mergeCell ref="A2:L2"/>
    <mergeCell ref="E3:F3"/>
    <mergeCell ref="G3:L4"/>
    <mergeCell ref="C4:D4"/>
    <mergeCell ref="E4:F4"/>
  </mergeCells>
  <phoneticPr fontId="13" type="noConversion"/>
  <pageMargins left="0" right="0" top="0" bottom="0" header="0.31496062992125984" footer="0.31496062992125984"/>
  <pageSetup paperSize="9" orientation="landscape" horizontalDpi="4294967293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箱唛</vt:lpstr>
      <vt:lpstr>送货单</vt:lpstr>
      <vt:lpstr>送货单!Print_Area</vt:lpstr>
      <vt:lpstr>箱唛!Print_Area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2024-05-20T07:42:06Z</cp:lastPrinted>
  <dcterms:created xsi:type="dcterms:W3CDTF">2017-02-25T05:34:00Z</dcterms:created>
  <dcterms:modified xsi:type="dcterms:W3CDTF">2024-05-20T07:42:31Z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