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<sst xmlns="http://schemas.openxmlformats.org/spreadsheetml/2006/main" count="42" uniqueCount="35">
  <si>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</si>
  <si>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</si>
  <si>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</si>
  <si>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202243250143</t>
  </si>
  <si>
    <t>中通快运</t>
  </si>
  <si>
    <t>黄杰，18762490503，江苏省南通市通州区兴仁镇阚家庵村南通俊炜服饰有限公司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</si>
  <si>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</si>
  <si>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</si>
  <si>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</si>
  <si>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</si>
  <si>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</si>
  <si>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</si>
  <si>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</si>
  <si>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</si>
  <si>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</si>
  <si>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</si>
  <si>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</si>
  <si>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</si>
  <si>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</si>
  <si>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</si>
  <si>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</si>
  <si>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</si>
  <si>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</si>
  <si>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</si>
  <si>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</si>
  <si>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</si>
  <si>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</si>
  <si>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</si>
  <si>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</si>
  <si>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</si>
  <si>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俊炜服饰，S24050231</t>
  </si>
  <si>
    <t>7英寸手串胶针，61盒，30%再生穿针，穿针，7英寸 = 23.3CM,分4箱2箱*20合，1箱*19盒，1箱2盒</t>
  </si>
  <si>
    <t>P24050364</t>
  </si>
  <si>
    <t>55*24*47.5</t>
  </si>
  <si>
    <t>55*24*47.5/21*37*15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</si>
</sst>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C14" sqref="C1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45434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65" customHeight="1" spans="1:13">
      <c r="A8" s="22" t="s">
        <v>30</v>
      </c>
      <c r="B8" s="23" t="s">
        <v>31</v>
      </c>
      <c r="C8" s="24" t="s">
        <v>32</v>
      </c>
      <c r="D8" s="25"/>
      <c r="E8" s="25"/>
      <c r="F8" s="26">
        <f>5000*40</f>
        <v>200000</v>
      </c>
      <c r="G8" s="27">
        <v>0</v>
      </c>
      <c r="H8" s="27">
        <f>+F8+G8</f>
        <v>200000</v>
      </c>
      <c r="I8" s="35">
        <v>7.6</v>
      </c>
      <c r="J8" s="36">
        <f>8.18</f>
        <v>8.18</v>
      </c>
      <c r="K8" s="36" t="s">
        <v>33</v>
      </c>
      <c r="L8" s="35">
        <v>2</v>
      </c>
      <c r="M8" s="2">
        <f>+L8*J8</f>
        <v>16.36</v>
      </c>
    </row>
    <row r="9" s="2" customFormat="1" ht="65" customHeight="1" spans="1:13">
      <c r="A9" s="22" t="s">
        <v>30</v>
      </c>
      <c r="B9" s="23" t="s">
        <v>31</v>
      </c>
      <c r="C9" s="24" t="s">
        <v>32</v>
      </c>
      <c r="D9" s="25"/>
      <c r="E9" s="25"/>
      <c r="F9" s="26">
        <f>5000*19</f>
        <v>95000</v>
      </c>
      <c r="G9" s="27">
        <v>0</v>
      </c>
      <c r="H9" s="27">
        <f>+F9+G9</f>
        <v>95000</v>
      </c>
      <c r="I9" s="35">
        <v>7.18</v>
      </c>
      <c r="J9" s="36">
        <v>7.76</v>
      </c>
      <c r="K9" s="36" t="s">
        <v>33</v>
      </c>
      <c r="L9" s="35">
        <v>1</v>
      </c>
      <c r="M9" s="2">
        <f>+L9*J9</f>
        <v>7.76</v>
      </c>
    </row>
    <row r="10" s="2" customFormat="1" ht="65" customHeight="1" spans="1:13">
      <c r="A10" s="22" t="s">
        <v>30</v>
      </c>
      <c r="B10" s="23" t="s">
        <v>31</v>
      </c>
      <c r="C10" s="24" t="s">
        <v>32</v>
      </c>
      <c r="D10" s="25"/>
      <c r="E10" s="25"/>
      <c r="F10" s="26">
        <f>5000*2</f>
        <v>10000</v>
      </c>
      <c r="G10" s="27">
        <v>100</v>
      </c>
      <c r="H10" s="27">
        <f>+F10+G10</f>
        <v>10100</v>
      </c>
      <c r="I10" s="35">
        <v>1</v>
      </c>
      <c r="J10" s="36">
        <v>1.3</v>
      </c>
      <c r="K10" s="36" t="s">
        <v>34</v>
      </c>
      <c r="L10" s="35">
        <v>1</v>
      </c>
      <c r="M10" s="2">
        <f>+L10*J10</f>
        <v>1.3</v>
      </c>
    </row>
    <row r="11" spans="1:13">
      <c r="A11" s="28"/>
      <c r="B11" s="28"/>
      <c r="C11" s="29"/>
      <c r="D11" s="30"/>
      <c r="E11" s="30"/>
      <c r="F11" s="30">
        <f>SUM(F8:F10)</f>
        <v>305000</v>
      </c>
      <c r="G11" s="30">
        <f>SUM(G8:G10)</f>
        <v>100</v>
      </c>
      <c r="H11" s="30">
        <f>SUM(H8:H10)</f>
        <v>305100</v>
      </c>
      <c r="I11" s="30"/>
      <c r="J11" s="30">
        <f>SUM(J8:J10)</f>
        <v>17.24</v>
      </c>
      <c r="K11" s="37"/>
      <c r="L11" s="30">
        <f>SUM(L8:L10)</f>
        <v>4</v>
      </c>
      <c r="M11" s="4">
        <f>SUM(M8:M10)</f>
        <v>25.42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2024-05-23T01:02:39Z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