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<sst xmlns="http://schemas.openxmlformats.org/spreadsheetml/2006/main" count="173" uniqueCount="85">
  <si>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</si>
  <si>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</si>
  <si>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</si>
  <si>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</si>
  <si>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</si>
  <si>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</si>
  <si>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</si>
  <si>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</si>
  <si>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</si>
  <si>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</si>
  <si>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</si>
  <si>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</si>
  <si>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</si>
  <si>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</si>
  <si>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</si>
  <si>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</si>
  <si>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</si>
  <si>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</si>
  <si>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</si>
  <si>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</si>
  <si>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</si>
  <si>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</si>
  <si>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</si>
  <si>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</si>
  <si>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</si>
  <si>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</si>
  <si>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</si>
  <si>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</si>
  <si>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</si>
  <si>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t>50647-25</t>
  </si>
  <si>
    <r>
      <rPr>
        <b/>
        <sz val="8"/>
        <color theme="1"/>
        <rFont val="宋体"/>
        <charset val="134"/>
      </rPr>
      <t>白色普通条码洗标</t>
    </r>
    <r>
      <rPr>
        <b/>
        <sz val="8"/>
        <color theme="1"/>
        <rFont val="Calibri"/>
        <charset val="134"/>
      </rPr>
      <t xml:space="preserve"> 
</t>
    </r>
    <r>
      <rPr>
        <b/>
        <sz val="8"/>
        <color theme="1"/>
        <rFont val="宋体"/>
        <charset val="134"/>
      </rPr>
      <t>柬埔寨产地</t>
    </r>
    <r>
      <rPr>
        <b/>
        <sz val="8"/>
        <color theme="1"/>
        <rFont val="Calibri"/>
        <charset val="134"/>
      </rPr>
      <t xml:space="preserve">
(care label )</t>
    </r>
  </si>
  <si>
    <t>4786-916</t>
  </si>
  <si>
    <t>251</t>
  </si>
  <si>
    <t>XS</t>
  </si>
  <si>
    <t>1/1</t>
  </si>
  <si>
    <t>11.7</t>
  </si>
  <si>
    <t>12.1</t>
  </si>
  <si>
    <t>30*40*50</t>
  </si>
  <si>
    <t>S</t>
  </si>
  <si>
    <t>M</t>
  </si>
  <si>
    <t>L</t>
  </si>
  <si>
    <t>XL</t>
  </si>
  <si>
    <t>XXL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</si>
  <si>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</si>
  <si>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t>406</t>
  </si>
  <si>
    <t>632</t>
  </si>
  <si>
    <r>
      <rPr>
        <b/>
        <sz val="8"/>
        <color rgb="FF000000"/>
        <rFont val="宋体"/>
        <charset val="134"/>
      </rPr>
      <t>白色普通空白标（</t>
    </r>
    <r>
      <rPr>
        <b/>
        <sz val="8"/>
        <color rgb="FF000000"/>
        <rFont val="Calibri"/>
        <charset val="134"/>
      </rPr>
      <t>6*2.5</t>
    </r>
    <r>
      <rPr>
        <b/>
        <sz val="8"/>
        <color rgb="FF000000"/>
        <rFont val="宋体"/>
        <charset val="134"/>
      </rPr>
      <t>）</t>
    </r>
    <r>
      <rPr>
        <b/>
        <sz val="8"/>
        <color rgb="FF000000"/>
        <rFont val="Calibri"/>
        <charset val="134"/>
      </rPr>
      <t xml:space="preserve">
</t>
    </r>
    <r>
      <rPr>
        <b/>
        <sz val="8"/>
        <color rgb="FF000000"/>
        <rFont val="宋体"/>
        <charset val="134"/>
      </rPr>
      <t>（</t>
    </r>
    <r>
      <rPr>
        <b/>
        <sz val="8"/>
        <color rgb="FF000000"/>
        <rFont val="Calibri"/>
        <charset val="134"/>
      </rPr>
      <t>blank care label)</t>
    </r>
  </si>
  <si>
    <t>251/406/632</t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</si>
  <si>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</si>
  <si>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</si>
  <si>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</si>
  <si>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</si>
  <si>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4786-916</t>
    </r>
    <r>
      <rPr>
        <b/>
        <sz val="11"/>
        <color theme="1"/>
        <rFont val="宋体"/>
        <charset val="134"/>
      </rPr>
      <t>柬埔寨产地</t>
    </r>
  </si>
  <si>
    <t>Product Code.(产品编号)</t>
  </si>
  <si>
    <t xml:space="preserve"> CARE LABEL COMPONENT LABEL   BLANK CARE LABEL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</si>
  <si>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</si>
  <si>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</si>
  <si>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</si>
  <si>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</si>
  <si>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</si>
  <si>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</si>
  <si>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</si>
  <si>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12.1kg</t>
  </si>
  <si>
    <t>Made In China</t>
  </si>
  <si>
    <t>Net Weight（净重）</t>
  </si>
  <si>
    <t>11.7kg</t>
  </si>
  <si>
    <t>Remark（备注）</t>
  </si>
  <si>
    <t>04786916632011</t>
  </si>
  <si>
    <t>04786916632028</t>
  </si>
  <si>
    <t>04786916632035</t>
  </si>
  <si>
    <t>04786916632042</t>
  </si>
  <si>
    <t>04786916632059</t>
  </si>
  <si>
    <t>04786916632066</t>
  </si>
  <si>
    <t>04786916406018</t>
  </si>
  <si>
    <t>04786916406025</t>
  </si>
  <si>
    <t>04786916406032</t>
  </si>
  <si>
    <t>04786916406049</t>
  </si>
  <si>
    <t>04786916406056</t>
  </si>
  <si>
    <t>04786916406063</t>
  </si>
  <si>
    <t>04786916251014</t>
  </si>
  <si>
    <t>04786916251021</t>
  </si>
  <si>
    <t>04786916251038</t>
  </si>
  <si>
    <t>04786916251045</t>
  </si>
  <si>
    <t>04786916251052</t>
  </si>
  <si>
    <t>04786916251069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</si>
</sst>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8"/>
      <color theme="1"/>
      <name val="宋体"/>
      <charset val="134"/>
    </font>
    <font>
      <b/>
      <sz val="8"/>
      <color theme="1"/>
      <name val="Calibri"/>
      <charset val="134"/>
    </font>
    <font>
      <b/>
      <sz val="9"/>
      <color theme="1"/>
      <name val="Calibri"/>
      <charset val="134"/>
    </font>
    <font>
      <b/>
      <sz val="8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8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49" fontId="22" fillId="0" borderId="6" xfId="49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2</xdr:col>
      <xdr:colOff>421640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421640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2</xdr:col>
      <xdr:colOff>421640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</xdr:row>
      <xdr:rowOff>19050</xdr:rowOff>
    </xdr:from>
    <xdr:to>
      <xdr:col>11</xdr:col>
      <xdr:colOff>190500</xdr:colOff>
      <xdr:row>4</xdr:row>
      <xdr:rowOff>142875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76975" y="4889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390525</xdr:rowOff>
    </xdr:from>
    <xdr:to>
      <xdr:col>2</xdr:col>
      <xdr:colOff>1638300</xdr:colOff>
      <xdr:row>2</xdr:row>
      <xdr:rowOff>617855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30700" y="130492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311650" y="10318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273050</xdr:rowOff>
    </xdr:from>
    <xdr:to>
      <xdr:col>0</xdr:col>
      <xdr:colOff>1866900</xdr:colOff>
      <xdr:row>0</xdr:row>
      <xdr:rowOff>905510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2730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6</xdr:row>
      <xdr:rowOff>127000</xdr:rowOff>
    </xdr:from>
    <xdr:to>
      <xdr:col>1</xdr:col>
      <xdr:colOff>974090</xdr:colOff>
      <xdr:row>6</xdr:row>
      <xdr:rowOff>1336675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05075" y="3514725"/>
          <a:ext cx="764540" cy="1209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1200150</xdr:colOff>
      <xdr:row>6</xdr:row>
      <xdr:rowOff>31750</xdr:rowOff>
    </xdr:from>
    <xdr:to>
      <xdr:col>1</xdr:col>
      <xdr:colOff>1729740</xdr:colOff>
      <xdr:row>6</xdr:row>
      <xdr:rowOff>1451610</xdr:rowOff>
    </xdr:to>
    <xdr:pic>
      <xdr:nvPicPr>
        <xdr:cNvPr id="28" name="图片 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495675" y="3419475"/>
          <a:ext cx="529590" cy="1419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9" workbookViewId="0">
      <selection activeCell="F8" sqref="F8:F37"/>
    </sheetView>
  </sheetViews>
  <sheetFormatPr defaultColWidth="9" defaultRowHeight="13.5"/>
  <cols>
    <col min="1" max="1" width="9.5" style="1" customWidth="1"/>
    <col min="2" max="2" width="13.5" style="1" customWidth="1"/>
    <col min="3" max="3" width="9" style="1"/>
    <col min="4" max="4" width="11.25" style="1" customWidth="1"/>
    <col min="5" max="5" width="9" style="1"/>
    <col min="6" max="6" width="9.25" style="1"/>
    <col min="7" max="16384" width="9" style="1"/>
  </cols>
  <sheetData>
    <row r="1" s="1" customFormat="1" ht="37" customHeight="1" spans="1:12">
      <c r="A1" s="23" t="s">
        <v>0</v>
      </c>
      <c r="B1" s="24"/>
      <c r="C1" s="24"/>
      <c r="D1" s="24"/>
      <c r="E1" s="24"/>
      <c r="F1" s="24"/>
      <c r="G1" s="24"/>
      <c r="H1" s="25"/>
      <c r="I1" s="24"/>
      <c r="J1" s="24"/>
      <c r="K1" s="24"/>
      <c r="L1" s="24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22" customFormat="1" ht="26.25" spans="1:12">
      <c r="A3" s="26"/>
      <c r="B3" s="26"/>
      <c r="C3" s="26"/>
      <c r="D3" s="26" t="s">
        <v>2</v>
      </c>
      <c r="E3" s="27">
        <v>45444</v>
      </c>
      <c r="F3" s="27"/>
      <c r="G3" s="28"/>
      <c r="H3" s="29"/>
      <c r="I3" s="70"/>
      <c r="J3" s="71"/>
      <c r="K3" s="71"/>
      <c r="L3" s="26"/>
    </row>
    <row r="4" s="22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72"/>
      <c r="J4" s="73"/>
      <c r="K4" s="73"/>
      <c r="L4" s="72"/>
    </row>
    <row r="5" s="22" customFormat="1" ht="26.25" spans="1:12">
      <c r="A5" s="26"/>
      <c r="B5" s="26"/>
      <c r="C5" s="26"/>
      <c r="D5" s="26"/>
      <c r="E5" s="26"/>
      <c r="F5" s="26"/>
      <c r="G5" s="35"/>
      <c r="H5" s="29"/>
      <c r="I5" s="70"/>
      <c r="J5" s="71"/>
      <c r="K5" s="71"/>
      <c r="L5" s="26"/>
    </row>
    <row r="6" s="1" customFormat="1" ht="25.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" customFormat="1" ht="24.7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" customFormat="1" ht="19" customHeight="1" spans="1:12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10">
        <v>1458</v>
      </c>
      <c r="G8" s="54">
        <f>(F8*0.05)</f>
        <v>72.9</v>
      </c>
      <c r="H8" s="54">
        <f>(F8+G8)</f>
        <v>1530.9</v>
      </c>
      <c r="I8" s="74" t="s">
        <v>34</v>
      </c>
      <c r="J8" s="58" t="s">
        <v>35</v>
      </c>
      <c r="K8" s="75" t="s">
        <v>36</v>
      </c>
      <c r="L8" s="57" t="s">
        <v>37</v>
      </c>
    </row>
    <row r="9" s="1" customFormat="1" ht="15" spans="1:12">
      <c r="A9" s="55"/>
      <c r="B9" s="56"/>
      <c r="C9" s="57"/>
      <c r="D9" s="58"/>
      <c r="E9" s="53" t="s">
        <v>38</v>
      </c>
      <c r="F9" s="10">
        <v>1954</v>
      </c>
      <c r="G9" s="54">
        <f t="shared" ref="G9:G39" si="0">(F9*0.05)</f>
        <v>97.7</v>
      </c>
      <c r="H9" s="54">
        <f t="shared" ref="H9:H39" si="1">(F9+G9)</f>
        <v>2051.7</v>
      </c>
      <c r="I9" s="74"/>
      <c r="J9" s="58"/>
      <c r="K9" s="75"/>
      <c r="L9" s="57"/>
    </row>
    <row r="10" s="1" customFormat="1" ht="15" spans="1:12">
      <c r="A10" s="55"/>
      <c r="B10" s="56"/>
      <c r="C10" s="57"/>
      <c r="D10" s="58"/>
      <c r="E10" s="53" t="s">
        <v>39</v>
      </c>
      <c r="F10" s="10">
        <v>2048</v>
      </c>
      <c r="G10" s="54">
        <f t="shared" si="0"/>
        <v>102.4</v>
      </c>
      <c r="H10" s="54">
        <f t="shared" si="1"/>
        <v>2150.4</v>
      </c>
      <c r="I10" s="74"/>
      <c r="J10" s="58"/>
      <c r="K10" s="75"/>
      <c r="L10" s="57"/>
    </row>
    <row r="11" s="1" customFormat="1" ht="18" customHeight="1" spans="1:12">
      <c r="A11" s="55"/>
      <c r="B11" s="56"/>
      <c r="C11" s="57"/>
      <c r="D11" s="58"/>
      <c r="E11" s="53" t="s">
        <v>40</v>
      </c>
      <c r="F11" s="10">
        <v>1263</v>
      </c>
      <c r="G11" s="54">
        <f t="shared" si="0"/>
        <v>63.15</v>
      </c>
      <c r="H11" s="54">
        <f t="shared" si="1"/>
        <v>1326.15</v>
      </c>
      <c r="I11" s="74"/>
      <c r="J11" s="58"/>
      <c r="K11" s="75"/>
      <c r="L11" s="57"/>
    </row>
    <row r="12" s="1" customFormat="1" ht="18" customHeight="1" spans="1:12">
      <c r="A12" s="55"/>
      <c r="B12" s="56"/>
      <c r="C12" s="57"/>
      <c r="D12" s="58"/>
      <c r="E12" s="53" t="s">
        <v>41</v>
      </c>
      <c r="F12" s="10">
        <v>713</v>
      </c>
      <c r="G12" s="54">
        <f t="shared" si="0"/>
        <v>35.65</v>
      </c>
      <c r="H12" s="54">
        <f t="shared" si="1"/>
        <v>748.65</v>
      </c>
      <c r="I12" s="74"/>
      <c r="J12" s="58"/>
      <c r="K12" s="75"/>
      <c r="L12" s="57"/>
    </row>
    <row r="13" s="1" customFormat="1" ht="18" customHeight="1" spans="1:12">
      <c r="A13" s="55"/>
      <c r="B13" s="56"/>
      <c r="C13" s="57"/>
      <c r="D13" s="58"/>
      <c r="E13" s="53" t="s">
        <v>42</v>
      </c>
      <c r="F13" s="10">
        <v>124</v>
      </c>
      <c r="G13" s="54">
        <f t="shared" si="0"/>
        <v>6.2</v>
      </c>
      <c r="H13" s="54">
        <f t="shared" si="1"/>
        <v>130.2</v>
      </c>
      <c r="I13" s="74"/>
      <c r="J13" s="58"/>
      <c r="K13" s="75"/>
      <c r="L13" s="57"/>
    </row>
    <row r="14" s="1" customFormat="1" ht="32" customHeight="1" spans="1:12">
      <c r="A14" s="8" t="s">
        <v>29</v>
      </c>
      <c r="B14" s="59" t="s">
        <v>43</v>
      </c>
      <c r="C14" s="10" t="s">
        <v>31</v>
      </c>
      <c r="D14" s="53" t="s">
        <v>32</v>
      </c>
      <c r="E14" s="53"/>
      <c r="F14" s="10">
        <f>SUM(F8:F13)</f>
        <v>7560</v>
      </c>
      <c r="G14" s="54">
        <f t="shared" si="0"/>
        <v>378</v>
      </c>
      <c r="H14" s="54">
        <f t="shared" si="1"/>
        <v>7938</v>
      </c>
      <c r="I14" s="74"/>
      <c r="J14" s="58"/>
      <c r="K14" s="75"/>
      <c r="L14" s="57"/>
    </row>
    <row r="15" s="1" customFormat="1" ht="32" customHeight="1" spans="1:12">
      <c r="A15" s="8" t="s">
        <v>29</v>
      </c>
      <c r="B15" s="59" t="s">
        <v>43</v>
      </c>
      <c r="C15" s="10" t="s">
        <v>31</v>
      </c>
      <c r="D15" s="53" t="s">
        <v>32</v>
      </c>
      <c r="E15" s="53"/>
      <c r="F15" s="10">
        <f>SUM(F14:F14)</f>
        <v>7560</v>
      </c>
      <c r="G15" s="54">
        <f t="shared" si="0"/>
        <v>378</v>
      </c>
      <c r="H15" s="54">
        <f t="shared" si="1"/>
        <v>7938</v>
      </c>
      <c r="I15" s="74"/>
      <c r="J15" s="58"/>
      <c r="K15" s="75"/>
      <c r="L15" s="57"/>
    </row>
    <row r="16" s="1" customFormat="1" ht="32" customHeight="1" spans="1:12">
      <c r="A16" s="8" t="s">
        <v>29</v>
      </c>
      <c r="B16" s="59" t="s">
        <v>43</v>
      </c>
      <c r="C16" s="10" t="s">
        <v>31</v>
      </c>
      <c r="D16" s="53" t="s">
        <v>32</v>
      </c>
      <c r="E16" s="53"/>
      <c r="F16" s="10">
        <f>SUM(F15:F15)</f>
        <v>7560</v>
      </c>
      <c r="G16" s="54">
        <f t="shared" si="0"/>
        <v>378</v>
      </c>
      <c r="H16" s="54">
        <f t="shared" si="1"/>
        <v>7938</v>
      </c>
      <c r="I16" s="74"/>
      <c r="J16" s="58"/>
      <c r="K16" s="75"/>
      <c r="L16" s="57"/>
    </row>
    <row r="17" s="1" customFormat="1" ht="32" customHeight="1" spans="1:12">
      <c r="A17" s="8" t="s">
        <v>29</v>
      </c>
      <c r="B17" s="59" t="s">
        <v>43</v>
      </c>
      <c r="C17" s="10" t="s">
        <v>31</v>
      </c>
      <c r="D17" s="53" t="s">
        <v>32</v>
      </c>
      <c r="E17" s="53"/>
      <c r="F17" s="10">
        <f>SUM(F16:F16)</f>
        <v>7560</v>
      </c>
      <c r="G17" s="54">
        <f t="shared" si="0"/>
        <v>378</v>
      </c>
      <c r="H17" s="54">
        <f t="shared" si="1"/>
        <v>7938</v>
      </c>
      <c r="I17" s="74"/>
      <c r="J17" s="58"/>
      <c r="K17" s="75"/>
      <c r="L17" s="57"/>
    </row>
    <row r="18" s="1" customFormat="1" ht="19" customHeight="1" spans="1:12">
      <c r="A18" s="60" t="s">
        <v>29</v>
      </c>
      <c r="B18" s="50" t="s">
        <v>30</v>
      </c>
      <c r="C18" s="51" t="s">
        <v>31</v>
      </c>
      <c r="D18" s="52" t="s">
        <v>44</v>
      </c>
      <c r="E18" s="53" t="s">
        <v>33</v>
      </c>
      <c r="F18" s="10">
        <v>1317</v>
      </c>
      <c r="G18" s="54">
        <f t="shared" si="0"/>
        <v>65.85</v>
      </c>
      <c r="H18" s="54">
        <f t="shared" si="1"/>
        <v>1382.85</v>
      </c>
      <c r="I18" s="74"/>
      <c r="J18" s="58"/>
      <c r="K18" s="75"/>
      <c r="L18" s="57"/>
    </row>
    <row r="19" s="1" customFormat="1" ht="15" spans="1:12">
      <c r="A19" s="61"/>
      <c r="B19" s="56"/>
      <c r="C19" s="57"/>
      <c r="D19" s="58"/>
      <c r="E19" s="53" t="s">
        <v>38</v>
      </c>
      <c r="F19" s="10">
        <v>1764</v>
      </c>
      <c r="G19" s="54">
        <f t="shared" si="0"/>
        <v>88.2</v>
      </c>
      <c r="H19" s="54">
        <f t="shared" si="1"/>
        <v>1852.2</v>
      </c>
      <c r="I19" s="74"/>
      <c r="J19" s="58"/>
      <c r="K19" s="75"/>
      <c r="L19" s="57"/>
    </row>
    <row r="20" s="1" customFormat="1" ht="15" spans="1:12">
      <c r="A20" s="61"/>
      <c r="B20" s="56"/>
      <c r="C20" s="57"/>
      <c r="D20" s="58"/>
      <c r="E20" s="53" t="s">
        <v>39</v>
      </c>
      <c r="F20" s="10">
        <v>1848</v>
      </c>
      <c r="G20" s="54">
        <f t="shared" si="0"/>
        <v>92.4</v>
      </c>
      <c r="H20" s="54">
        <f t="shared" si="1"/>
        <v>1940.4</v>
      </c>
      <c r="I20" s="74"/>
      <c r="J20" s="58"/>
      <c r="K20" s="75"/>
      <c r="L20" s="57"/>
    </row>
    <row r="21" s="1" customFormat="1" ht="18" customHeight="1" spans="1:12">
      <c r="A21" s="61"/>
      <c r="B21" s="56"/>
      <c r="C21" s="57"/>
      <c r="D21" s="58"/>
      <c r="E21" s="53" t="s">
        <v>40</v>
      </c>
      <c r="F21" s="10">
        <v>1140</v>
      </c>
      <c r="G21" s="54">
        <f t="shared" si="0"/>
        <v>57</v>
      </c>
      <c r="H21" s="54">
        <f t="shared" si="1"/>
        <v>1197</v>
      </c>
      <c r="I21" s="74"/>
      <c r="J21" s="58"/>
      <c r="K21" s="75"/>
      <c r="L21" s="57"/>
    </row>
    <row r="22" s="1" customFormat="1" ht="18" customHeight="1" spans="1:12">
      <c r="A22" s="61"/>
      <c r="B22" s="56"/>
      <c r="C22" s="57"/>
      <c r="D22" s="58"/>
      <c r="E22" s="53" t="s">
        <v>41</v>
      </c>
      <c r="F22" s="10">
        <v>644</v>
      </c>
      <c r="G22" s="54">
        <f t="shared" si="0"/>
        <v>32.2</v>
      </c>
      <c r="H22" s="54">
        <f t="shared" si="1"/>
        <v>676.2</v>
      </c>
      <c r="I22" s="74"/>
      <c r="J22" s="58"/>
      <c r="K22" s="75"/>
      <c r="L22" s="57"/>
    </row>
    <row r="23" s="1" customFormat="1" ht="18" customHeight="1" spans="1:12">
      <c r="A23" s="61"/>
      <c r="B23" s="56"/>
      <c r="C23" s="57"/>
      <c r="D23" s="58"/>
      <c r="E23" s="53" t="s">
        <v>42</v>
      </c>
      <c r="F23" s="10">
        <v>112</v>
      </c>
      <c r="G23" s="54">
        <f t="shared" si="0"/>
        <v>5.6</v>
      </c>
      <c r="H23" s="54">
        <f t="shared" si="1"/>
        <v>117.6</v>
      </c>
      <c r="I23" s="74"/>
      <c r="J23" s="58"/>
      <c r="K23" s="75"/>
      <c r="L23" s="57"/>
    </row>
    <row r="24" s="1" customFormat="1" ht="33" customHeight="1" spans="1:12">
      <c r="A24" s="62" t="s">
        <v>29</v>
      </c>
      <c r="B24" s="59" t="s">
        <v>43</v>
      </c>
      <c r="C24" s="10" t="s">
        <v>31</v>
      </c>
      <c r="D24" s="53" t="s">
        <v>44</v>
      </c>
      <c r="E24" s="53"/>
      <c r="F24" s="10">
        <f>SUM(F18:F23)</f>
        <v>6825</v>
      </c>
      <c r="G24" s="54">
        <f t="shared" si="0"/>
        <v>341.25</v>
      </c>
      <c r="H24" s="54">
        <f t="shared" si="1"/>
        <v>7166.25</v>
      </c>
      <c r="I24" s="74"/>
      <c r="J24" s="58"/>
      <c r="K24" s="75"/>
      <c r="L24" s="57"/>
    </row>
    <row r="25" s="1" customFormat="1" ht="33" customHeight="1" spans="1:12">
      <c r="A25" s="62" t="s">
        <v>29</v>
      </c>
      <c r="B25" s="59" t="s">
        <v>43</v>
      </c>
      <c r="C25" s="10" t="s">
        <v>31</v>
      </c>
      <c r="D25" s="53" t="s">
        <v>44</v>
      </c>
      <c r="E25" s="53"/>
      <c r="F25" s="10">
        <f>SUM(F24:F24)</f>
        <v>6825</v>
      </c>
      <c r="G25" s="54">
        <f t="shared" si="0"/>
        <v>341.25</v>
      </c>
      <c r="H25" s="54">
        <f t="shared" si="1"/>
        <v>7166.25</v>
      </c>
      <c r="I25" s="74"/>
      <c r="J25" s="58"/>
      <c r="K25" s="75"/>
      <c r="L25" s="57"/>
    </row>
    <row r="26" s="1" customFormat="1" ht="33" customHeight="1" spans="1:12">
      <c r="A26" s="62" t="s">
        <v>29</v>
      </c>
      <c r="B26" s="59" t="s">
        <v>43</v>
      </c>
      <c r="C26" s="10" t="s">
        <v>31</v>
      </c>
      <c r="D26" s="53" t="s">
        <v>44</v>
      </c>
      <c r="E26" s="53"/>
      <c r="F26" s="10">
        <f>SUM(F25:F25)</f>
        <v>6825</v>
      </c>
      <c r="G26" s="54">
        <f t="shared" si="0"/>
        <v>341.25</v>
      </c>
      <c r="H26" s="54">
        <f t="shared" si="1"/>
        <v>7166.25</v>
      </c>
      <c r="I26" s="74"/>
      <c r="J26" s="58"/>
      <c r="K26" s="75"/>
      <c r="L26" s="57"/>
    </row>
    <row r="27" s="1" customFormat="1" ht="33" customHeight="1" spans="1:12">
      <c r="A27" s="62" t="s">
        <v>29</v>
      </c>
      <c r="B27" s="59" t="s">
        <v>43</v>
      </c>
      <c r="C27" s="10" t="s">
        <v>31</v>
      </c>
      <c r="D27" s="53" t="s">
        <v>44</v>
      </c>
      <c r="E27" s="53"/>
      <c r="F27" s="10">
        <f>SUM(F26:F26)</f>
        <v>6825</v>
      </c>
      <c r="G27" s="54">
        <f t="shared" si="0"/>
        <v>341.25</v>
      </c>
      <c r="H27" s="54">
        <f t="shared" si="1"/>
        <v>7166.25</v>
      </c>
      <c r="I27" s="74"/>
      <c r="J27" s="58"/>
      <c r="K27" s="75"/>
      <c r="L27" s="57"/>
    </row>
    <row r="28" s="1" customFormat="1" ht="19" customHeight="1" spans="1:12">
      <c r="A28" s="60" t="s">
        <v>29</v>
      </c>
      <c r="B28" s="50" t="s">
        <v>30</v>
      </c>
      <c r="C28" s="51" t="s">
        <v>31</v>
      </c>
      <c r="D28" s="52" t="s">
        <v>45</v>
      </c>
      <c r="E28" s="53" t="s">
        <v>33</v>
      </c>
      <c r="F28" s="10">
        <v>810</v>
      </c>
      <c r="G28" s="54">
        <f t="shared" si="0"/>
        <v>40.5</v>
      </c>
      <c r="H28" s="54">
        <f t="shared" si="1"/>
        <v>850.5</v>
      </c>
      <c r="I28" s="74"/>
      <c r="J28" s="58"/>
      <c r="K28" s="75"/>
      <c r="L28" s="57"/>
    </row>
    <row r="29" s="1" customFormat="1" ht="15" spans="1:12">
      <c r="A29" s="61"/>
      <c r="B29" s="56"/>
      <c r="C29" s="57"/>
      <c r="D29" s="58"/>
      <c r="E29" s="53" t="s">
        <v>38</v>
      </c>
      <c r="F29" s="10">
        <v>1085</v>
      </c>
      <c r="G29" s="54">
        <f t="shared" si="0"/>
        <v>54.25</v>
      </c>
      <c r="H29" s="54">
        <f t="shared" si="1"/>
        <v>1139.25</v>
      </c>
      <c r="I29" s="74"/>
      <c r="J29" s="58"/>
      <c r="K29" s="75"/>
      <c r="L29" s="57"/>
    </row>
    <row r="30" s="1" customFormat="1" ht="15" spans="1:12">
      <c r="A30" s="61"/>
      <c r="B30" s="56"/>
      <c r="C30" s="57"/>
      <c r="D30" s="58"/>
      <c r="E30" s="53" t="s">
        <v>39</v>
      </c>
      <c r="F30" s="10">
        <v>1138</v>
      </c>
      <c r="G30" s="54">
        <f t="shared" si="0"/>
        <v>56.9</v>
      </c>
      <c r="H30" s="54">
        <f t="shared" si="1"/>
        <v>1194.9</v>
      </c>
      <c r="I30" s="74"/>
      <c r="J30" s="58"/>
      <c r="K30" s="75"/>
      <c r="L30" s="57"/>
    </row>
    <row r="31" s="1" customFormat="1" ht="18" customHeight="1" spans="1:12">
      <c r="A31" s="61"/>
      <c r="B31" s="56"/>
      <c r="C31" s="57"/>
      <c r="D31" s="58"/>
      <c r="E31" s="53" t="s">
        <v>40</v>
      </c>
      <c r="F31" s="10">
        <v>702</v>
      </c>
      <c r="G31" s="54">
        <f t="shared" si="0"/>
        <v>35.1</v>
      </c>
      <c r="H31" s="54">
        <f t="shared" si="1"/>
        <v>737.1</v>
      </c>
      <c r="I31" s="74"/>
      <c r="J31" s="58"/>
      <c r="K31" s="75"/>
      <c r="L31" s="57"/>
    </row>
    <row r="32" s="1" customFormat="1" ht="18" customHeight="1" spans="1:12">
      <c r="A32" s="61"/>
      <c r="B32" s="56"/>
      <c r="C32" s="57"/>
      <c r="D32" s="58"/>
      <c r="E32" s="53" t="s">
        <v>41</v>
      </c>
      <c r="F32" s="10">
        <v>396</v>
      </c>
      <c r="G32" s="54">
        <f t="shared" si="0"/>
        <v>19.8</v>
      </c>
      <c r="H32" s="54">
        <f t="shared" si="1"/>
        <v>415.8</v>
      </c>
      <c r="I32" s="74"/>
      <c r="J32" s="58"/>
      <c r="K32" s="75"/>
      <c r="L32" s="57"/>
    </row>
    <row r="33" s="1" customFormat="1" ht="18" customHeight="1" spans="1:12">
      <c r="A33" s="61"/>
      <c r="B33" s="56"/>
      <c r="C33" s="57"/>
      <c r="D33" s="58"/>
      <c r="E33" s="53" t="s">
        <v>42</v>
      </c>
      <c r="F33" s="10">
        <v>69</v>
      </c>
      <c r="G33" s="54">
        <f t="shared" si="0"/>
        <v>3.45</v>
      </c>
      <c r="H33" s="54">
        <f t="shared" si="1"/>
        <v>72.45</v>
      </c>
      <c r="I33" s="74"/>
      <c r="J33" s="58"/>
      <c r="K33" s="75"/>
      <c r="L33" s="57"/>
    </row>
    <row r="34" s="1" customFormat="1" ht="37" customHeight="1" spans="1:12">
      <c r="A34" s="62" t="s">
        <v>29</v>
      </c>
      <c r="B34" s="59" t="s">
        <v>43</v>
      </c>
      <c r="C34" s="10" t="s">
        <v>31</v>
      </c>
      <c r="D34" s="53" t="s">
        <v>45</v>
      </c>
      <c r="E34" s="53"/>
      <c r="F34" s="10">
        <f>SUM(F28:F33)</f>
        <v>4200</v>
      </c>
      <c r="G34" s="54">
        <f t="shared" si="0"/>
        <v>210</v>
      </c>
      <c r="H34" s="54">
        <f t="shared" si="1"/>
        <v>4410</v>
      </c>
      <c r="I34" s="74"/>
      <c r="J34" s="58"/>
      <c r="K34" s="75"/>
      <c r="L34" s="57"/>
    </row>
    <row r="35" s="1" customFormat="1" ht="37" customHeight="1" spans="1:12">
      <c r="A35" s="62" t="s">
        <v>29</v>
      </c>
      <c r="B35" s="59" t="s">
        <v>43</v>
      </c>
      <c r="C35" s="10" t="s">
        <v>31</v>
      </c>
      <c r="D35" s="53" t="s">
        <v>45</v>
      </c>
      <c r="E35" s="53"/>
      <c r="F35" s="10">
        <f>SUM(F34:F34)</f>
        <v>4200</v>
      </c>
      <c r="G35" s="54">
        <f t="shared" si="0"/>
        <v>210</v>
      </c>
      <c r="H35" s="54">
        <f t="shared" si="1"/>
        <v>4410</v>
      </c>
      <c r="I35" s="74"/>
      <c r="J35" s="58"/>
      <c r="K35" s="75"/>
      <c r="L35" s="57"/>
    </row>
    <row r="36" s="1" customFormat="1" ht="37" customHeight="1" spans="1:12">
      <c r="A36" s="62" t="s">
        <v>29</v>
      </c>
      <c r="B36" s="59" t="s">
        <v>43</v>
      </c>
      <c r="C36" s="10" t="s">
        <v>31</v>
      </c>
      <c r="D36" s="53" t="s">
        <v>45</v>
      </c>
      <c r="E36" s="53"/>
      <c r="F36" s="10">
        <f>SUM(F35:F35)</f>
        <v>4200</v>
      </c>
      <c r="G36" s="54">
        <f t="shared" si="0"/>
        <v>210</v>
      </c>
      <c r="H36" s="54">
        <f t="shared" si="1"/>
        <v>4410</v>
      </c>
      <c r="I36" s="74"/>
      <c r="J36" s="58"/>
      <c r="K36" s="75"/>
      <c r="L36" s="57"/>
    </row>
    <row r="37" s="1" customFormat="1" ht="37" customHeight="1" spans="1:12">
      <c r="A37" s="62" t="s">
        <v>29</v>
      </c>
      <c r="B37" s="59" t="s">
        <v>43</v>
      </c>
      <c r="C37" s="10" t="s">
        <v>31</v>
      </c>
      <c r="D37" s="53" t="s">
        <v>45</v>
      </c>
      <c r="E37" s="53"/>
      <c r="F37" s="10">
        <f>SUM(F36:F36)</f>
        <v>4200</v>
      </c>
      <c r="G37" s="54">
        <f t="shared" si="0"/>
        <v>210</v>
      </c>
      <c r="H37" s="54">
        <f t="shared" si="1"/>
        <v>4410</v>
      </c>
      <c r="I37" s="74"/>
      <c r="J37" s="58"/>
      <c r="K37" s="75"/>
      <c r="L37" s="57"/>
    </row>
    <row r="38" s="22" customFormat="1" ht="37" customHeight="1" spans="1:12">
      <c r="A38" s="62" t="s">
        <v>29</v>
      </c>
      <c r="B38" s="63" t="s">
        <v>46</v>
      </c>
      <c r="C38" s="10" t="s">
        <v>31</v>
      </c>
      <c r="D38" s="64" t="s">
        <v>47</v>
      </c>
      <c r="E38" s="65"/>
      <c r="F38" s="66">
        <v>18585</v>
      </c>
      <c r="G38" s="54">
        <f t="shared" si="0"/>
        <v>929.25</v>
      </c>
      <c r="H38" s="54">
        <f t="shared" si="1"/>
        <v>19514.25</v>
      </c>
      <c r="I38" s="76"/>
      <c r="J38" s="77"/>
      <c r="K38" s="78"/>
      <c r="L38" s="79"/>
    </row>
    <row r="39" s="1" customFormat="1" ht="26" customHeight="1" spans="1:12">
      <c r="A39" s="67" t="s">
        <v>48</v>
      </c>
      <c r="B39" s="68"/>
      <c r="C39" s="16"/>
      <c r="D39" s="10"/>
      <c r="E39" s="69"/>
      <c r="F39" s="10">
        <f>SUM(F8:F38)</f>
        <v>111510</v>
      </c>
      <c r="G39" s="54">
        <f t="shared" si="0"/>
        <v>5575.5</v>
      </c>
      <c r="H39" s="54">
        <f t="shared" si="1"/>
        <v>117085.5</v>
      </c>
      <c r="I39" s="80"/>
      <c r="J39" s="80"/>
      <c r="K39" s="80"/>
      <c r="L39" s="80"/>
    </row>
  </sheetData>
  <mergeCells count="20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38"/>
    <mergeCell ref="J8:J38"/>
    <mergeCell ref="K8:K38"/>
    <mergeCell ref="L8:L38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opLeftCell="A11" workbookViewId="0">
      <selection activeCell="J39" sqref="I39:J40"/>
    </sheetView>
  </sheetViews>
  <sheetFormatPr defaultColWidth="9" defaultRowHeight="13.5" outlineLevelCol="2"/>
  <cols>
    <col min="1" max="1" width="30.125" customWidth="1"/>
    <col min="2" max="2" width="24.375" customWidth="1"/>
    <col min="3" max="3" width="24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57" customHeight="1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52</v>
      </c>
      <c r="C4" s="9"/>
    </row>
    <row r="5" s="1" customFormat="1" ht="66" customHeight="1" spans="1:3">
      <c r="A5" s="11" t="s">
        <v>53</v>
      </c>
      <c r="B5" s="12" t="s">
        <v>54</v>
      </c>
      <c r="C5" s="13" t="s">
        <v>55</v>
      </c>
    </row>
    <row r="6" s="1" customFormat="1" ht="16" customHeight="1" spans="1:3">
      <c r="A6" s="11" t="s">
        <v>56</v>
      </c>
      <c r="B6" s="14" t="s">
        <v>57</v>
      </c>
      <c r="C6" s="15" t="s">
        <v>34</v>
      </c>
    </row>
    <row r="7" s="1" customFormat="1" ht="120" customHeight="1" spans="1:3">
      <c r="A7" s="11" t="s">
        <v>58</v>
      </c>
      <c r="B7" s="16"/>
      <c r="C7" s="17"/>
    </row>
    <row r="8" s="1" customFormat="1" ht="14.25" spans="1:3">
      <c r="A8" s="5" t="s">
        <v>59</v>
      </c>
      <c r="B8" s="18" t="s">
        <v>37</v>
      </c>
      <c r="C8" s="19" t="s">
        <v>60</v>
      </c>
    </row>
    <row r="9" s="1" customFormat="1" ht="14.25" spans="1:3">
      <c r="A9" s="5" t="s">
        <v>61</v>
      </c>
      <c r="B9" s="5" t="s">
        <v>62</v>
      </c>
      <c r="C9" s="20" t="s">
        <v>63</v>
      </c>
    </row>
    <row r="10" s="1" customFormat="1" ht="14.25" spans="1:3">
      <c r="A10" s="5" t="s">
        <v>64</v>
      </c>
      <c r="B10" s="5" t="s">
        <v>65</v>
      </c>
      <c r="C10" s="20"/>
    </row>
    <row r="11" s="1" customFormat="1" ht="14.25" spans="1:3">
      <c r="A11" s="5" t="s">
        <v>66</v>
      </c>
      <c r="B11" s="5"/>
      <c r="C11" s="21"/>
    </row>
    <row r="16" spans="1:1">
      <c r="A16" s="81" t="s">
        <v>67</v>
      </c>
    </row>
    <row r="17" spans="1:1">
      <c r="A17" s="81" t="s">
        <v>68</v>
      </c>
    </row>
    <row r="18" spans="1:1">
      <c r="A18" s="81" t="s">
        <v>69</v>
      </c>
    </row>
    <row r="19" spans="1:1">
      <c r="A19" s="81" t="s">
        <v>70</v>
      </c>
    </row>
    <row r="20" spans="1:1">
      <c r="A20" s="81" t="s">
        <v>71</v>
      </c>
    </row>
    <row r="21" spans="1:1">
      <c r="A21" s="81" t="s">
        <v>72</v>
      </c>
    </row>
    <row r="22" spans="1:1">
      <c r="A22" s="81" t="s">
        <v>73</v>
      </c>
    </row>
    <row r="23" spans="1:1">
      <c r="A23" s="81" t="s">
        <v>74</v>
      </c>
    </row>
    <row r="24" spans="1:1">
      <c r="A24" s="81" t="s">
        <v>75</v>
      </c>
    </row>
    <row r="25" spans="1:1">
      <c r="A25" s="81" t="s">
        <v>76</v>
      </c>
    </row>
    <row r="26" spans="1:1">
      <c r="A26" s="81" t="s">
        <v>77</v>
      </c>
    </row>
    <row r="27" spans="1:1">
      <c r="A27" s="81" t="s">
        <v>78</v>
      </c>
    </row>
    <row r="28" spans="1:1">
      <c r="A28" s="81" t="s">
        <v>79</v>
      </c>
    </row>
    <row r="29" spans="1:1">
      <c r="A29" s="81" t="s">
        <v>80</v>
      </c>
    </row>
    <row r="30" spans="1:1">
      <c r="A30" s="81" t="s">
        <v>81</v>
      </c>
    </row>
    <row r="31" spans="1:1">
      <c r="A31" s="81" t="s">
        <v>82</v>
      </c>
    </row>
    <row r="32" spans="1:1">
      <c r="A32" s="81" t="s">
        <v>83</v>
      </c>
    </row>
    <row r="33" spans="1:1">
      <c r="A33" s="81" t="s">
        <v>84</v>
      </c>
    </row>
    <row r="34" spans="1:1">
      <c r="A34" s="81" t="s">
        <v>67</v>
      </c>
    </row>
    <row r="36" spans="1:1">
      <c r="A36" s="81" t="s">
        <v>68</v>
      </c>
    </row>
    <row r="37" spans="1:1">
      <c r="A37" s="81" t="s">
        <v>69</v>
      </c>
    </row>
    <row r="38" spans="1:1">
      <c r="A38" s="81" t="s">
        <v>70</v>
      </c>
    </row>
    <row r="39" spans="1:1">
      <c r="A39" s="81" t="s">
        <v>71</v>
      </c>
    </row>
    <row r="40" spans="1:1">
      <c r="A40" s="81" t="s">
        <v>72</v>
      </c>
    </row>
    <row r="41" spans="1:1">
      <c r="A41" s="81" t="s">
        <v>73</v>
      </c>
    </row>
    <row r="42" spans="1:1">
      <c r="A42" s="81" t="s">
        <v>74</v>
      </c>
    </row>
    <row r="43" spans="1:1">
      <c r="A43" s="81" t="s">
        <v>75</v>
      </c>
    </row>
    <row r="44" spans="1:1">
      <c r="A44" s="81" t="s">
        <v>76</v>
      </c>
    </row>
    <row r="45" spans="1:1">
      <c r="A45" s="81" t="s">
        <v>77</v>
      </c>
    </row>
    <row r="46" spans="1:1">
      <c r="A46" s="81" t="s">
        <v>78</v>
      </c>
    </row>
    <row r="47" spans="1:1">
      <c r="A47" s="81" t="s">
        <v>79</v>
      </c>
    </row>
    <row r="48" spans="1:1">
      <c r="A48" s="81" t="s">
        <v>80</v>
      </c>
    </row>
    <row r="49" spans="1:1">
      <c r="A49" s="81" t="s">
        <v>81</v>
      </c>
    </row>
    <row r="50" spans="1:1">
      <c r="A50" s="81" t="s">
        <v>82</v>
      </c>
    </row>
    <row r="51" spans="1:1">
      <c r="A51" s="81" t="s">
        <v>83</v>
      </c>
    </row>
    <row r="52" spans="1:1">
      <c r="A52" s="81" t="s">
        <v>84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A8C7855171F143E294A46EB74D43C0B5_12</vt:lpwstr>
  </property>
</Properties>
</file>