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000" sheetId="1" r:id="rId1"/>
    <sheet name="Sheet1" sheetId="2" r:id="rId2"/>
  </sheets>
  <externalReferences>
    <externalReference r:id="rId3"/>
  </externalReferences>
  <definedNames>
    <definedName name="_xlnm._FilterDatabase" localSheetId="0" hidden="1">'000'!$A$7:$L$32</definedName>
    <definedName name="Ext">[1]LUT!$G$2</definedName>
    <definedName name="Gender">[1]LUT!$I$1:$BI$1</definedName>
    <definedName name="_xlnm.Print_Area" localSheetId="0">'000'!$A$1:$L$32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<sst xmlns="http://schemas.openxmlformats.org/spreadsheetml/2006/main" count="115" uniqueCount="54">
  <si>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</si>
  <si>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</si>
  <si>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跨越70997996981</t>
  </si>
  <si>
    <t>张家港市雅诗蓝泰制衣有限公司
江苏省 张家港市 杨舍镇 中兴路15号   周强 18118111936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</si>
  <si>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</si>
  <si>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</si>
  <si>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</si>
  <si>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</si>
  <si>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</si>
  <si>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</si>
  <si>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</si>
  <si>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</si>
  <si>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</si>
  <si>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</si>
  <si>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</si>
  <si>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</si>
  <si>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</si>
  <si>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</si>
  <si>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条码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</si>
  <si>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</si>
  <si>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</si>
  <si>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</si>
  <si>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</si>
  <si>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</si>
  <si>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</si>
  <si>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</si>
  <si>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</si>
  <si>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C55202407/P-ORD3630</t>
  </si>
  <si>
    <t>RFID不干胶35x54</t>
  </si>
  <si>
    <t>8362KS</t>
  </si>
  <si>
    <t xml:space="preserve"> 628212201772</t>
  </si>
  <si>
    <t>L</t>
  </si>
  <si>
    <t>6-1</t>
  </si>
  <si>
    <t>43*30*29</t>
  </si>
  <si>
    <t>628212201789</t>
  </si>
  <si>
    <t>XL</t>
  </si>
  <si>
    <t>628212201796</t>
  </si>
  <si>
    <t>2XL</t>
  </si>
  <si>
    <t>628212201802</t>
  </si>
  <si>
    <t>3XL</t>
  </si>
  <si>
    <t>8361KS</t>
  </si>
  <si>
    <t>628212201819</t>
  </si>
  <si>
    <t>M</t>
  </si>
  <si>
    <t>628212201826</t>
  </si>
  <si>
    <t>6-2</t>
  </si>
  <si>
    <t>31*28*28</t>
  </si>
  <si>
    <t>628212201833</t>
  </si>
  <si>
    <t>628212201840</t>
  </si>
  <si>
    <t>C55202407/P-ORD3631</t>
  </si>
  <si>
    <t>6-3</t>
  </si>
  <si>
    <t>6-4</t>
  </si>
  <si>
    <t>C55202408/P-ORD3632</t>
  </si>
  <si>
    <t>6-5</t>
  </si>
  <si>
    <t>6-6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</si>
</sst>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Calibri"/>
      <charset val="134"/>
    </font>
    <font>
      <b/>
      <sz val="10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7">
    <xf numFmtId="0" fontId="0" fillId="0" borderId="0" xfId="0">
      <alignment vertical="center"/>
    </xf>
    <xf numFmtId="1" fontId="1" fillId="2" borderId="1" xfId="5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5" fontId="10" fillId="0" borderId="1" xfId="52" applyNumberFormat="1" applyFont="1" applyFill="1" applyBorder="1" applyAlignment="1">
      <alignment horizontal="center" vertical="center" wrapText="1"/>
    </xf>
    <xf numFmtId="15" fontId="1" fillId="0" borderId="1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49" fontId="1" fillId="0" borderId="2" xfId="52" applyNumberFormat="1" applyFont="1" applyFill="1" applyBorder="1" applyAlignment="1">
      <alignment horizontal="center" vertical="center" wrapText="1"/>
    </xf>
    <xf numFmtId="0" fontId="1" fillId="0" borderId="2" xfId="52" applyNumberFormat="1" applyFont="1" applyFill="1" applyBorder="1" applyAlignment="1">
      <alignment horizontal="center" vertical="center" wrapText="1"/>
    </xf>
    <xf numFmtId="49" fontId="1" fillId="0" borderId="3" xfId="52" applyNumberFormat="1" applyFont="1" applyFill="1" applyBorder="1" applyAlignment="1">
      <alignment horizontal="center" vertical="center" wrapText="1"/>
    </xf>
    <xf numFmtId="0" fontId="1" fillId="0" borderId="3" xfId="52" applyNumberFormat="1" applyFont="1" applyFill="1" applyBorder="1" applyAlignment="1">
      <alignment horizontal="center" vertical="center" wrapText="1"/>
    </xf>
    <xf numFmtId="49" fontId="1" fillId="0" borderId="4" xfId="52" applyNumberFormat="1" applyFont="1" applyFill="1" applyBorder="1" applyAlignment="1">
      <alignment horizontal="center" vertical="center" wrapText="1"/>
    </xf>
    <xf numFmtId="0" fontId="1" fillId="0" borderId="4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576580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tabSelected="1" view="pageBreakPreview" zoomScale="87" zoomScaleNormal="100" topLeftCell="A15" workbookViewId="0">
      <selection activeCell="C28" sqref="C28"/>
    </sheetView>
  </sheetViews>
  <sheetFormatPr defaultColWidth="18" defaultRowHeight="26.25"/>
  <cols>
    <col min="1" max="1" width="28.5916666666667" style="5" customWidth="1"/>
    <col min="2" max="2" width="16.525" style="6" customWidth="1"/>
    <col min="3" max="3" width="13.625" style="6" customWidth="1"/>
    <col min="4" max="4" width="20.5416666666667" style="6" customWidth="1"/>
    <col min="5" max="5" width="10.2" style="6" customWidth="1"/>
    <col min="6" max="6" width="11.625" style="6" customWidth="1"/>
    <col min="7" max="7" width="11.625" style="7" customWidth="1"/>
    <col min="8" max="8" width="11.625" style="6" customWidth="1"/>
    <col min="9" max="9" width="11.625" style="8" customWidth="1"/>
    <col min="10" max="11" width="11.625" style="5" customWidth="1"/>
    <col min="12" max="12" width="12.625" style="5" customWidth="1"/>
    <col min="13" max="16384" width="18" style="6"/>
  </cols>
  <sheetData>
    <row r="1" spans="1:12">
      <c r="A1" s="9" t="s">
        <v>0</v>
      </c>
      <c r="B1" s="10"/>
      <c r="C1" s="10"/>
      <c r="D1" s="10"/>
      <c r="E1" s="10"/>
      <c r="F1" s="10"/>
      <c r="G1" s="10"/>
      <c r="H1" s="10"/>
      <c r="J1" s="11"/>
      <c r="K1" s="11"/>
      <c r="L1" s="11"/>
    </row>
    <row r="2" spans="1:12">
      <c r="A2" s="11" t="s">
        <v>1</v>
      </c>
      <c r="B2" s="10"/>
      <c r="C2" s="10"/>
      <c r="D2" s="10"/>
      <c r="E2" s="10"/>
      <c r="F2" s="10"/>
      <c r="G2" s="10"/>
      <c r="H2" s="10"/>
      <c r="J2" s="11"/>
      <c r="K2" s="11"/>
      <c r="L2" s="11"/>
    </row>
    <row r="3" spans="5:7">
      <c r="E3" s="12">
        <v>45446</v>
      </c>
      <c r="F3" s="12"/>
      <c r="G3" s="6"/>
    </row>
    <row r="4" spans="4:7">
      <c r="D4" s="13" t="s">
        <v>2</v>
      </c>
      <c r="E4" s="13"/>
      <c r="F4" s="13"/>
      <c r="G4" s="13"/>
    </row>
    <row r="5" ht="58" customHeight="1" spans="2:11">
      <c r="B5" s="14" t="s">
        <v>3</v>
      </c>
      <c r="C5" s="14"/>
      <c r="D5" s="14"/>
      <c r="E5" s="14"/>
      <c r="F5" s="14"/>
      <c r="G5" s="14"/>
      <c r="H5" s="14"/>
      <c r="I5" s="33"/>
      <c r="J5" s="34"/>
      <c r="K5" s="34"/>
    </row>
    <row r="6" s="2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35" t="s">
        <v>12</v>
      </c>
      <c r="K6" s="35" t="s">
        <v>13</v>
      </c>
      <c r="L6" s="35" t="s">
        <v>14</v>
      </c>
    </row>
    <row r="7" s="2" customFormat="1" ht="14.25" customHeight="1" spans="1:12">
      <c r="A7" s="20" t="s">
        <v>15</v>
      </c>
      <c r="B7" s="16" t="s">
        <v>16</v>
      </c>
      <c r="C7" s="21" t="s">
        <v>17</v>
      </c>
      <c r="D7" s="22" t="s">
        <v>18</v>
      </c>
      <c r="E7" s="19" t="s">
        <v>19</v>
      </c>
      <c r="F7" s="23" t="s">
        <v>20</v>
      </c>
      <c r="G7" s="24" t="s">
        <v>21</v>
      </c>
      <c r="H7" s="24" t="s">
        <v>22</v>
      </c>
      <c r="I7" s="36" t="s">
        <v>23</v>
      </c>
      <c r="J7" s="37" t="s">
        <v>24</v>
      </c>
      <c r="K7" s="37" t="s">
        <v>25</v>
      </c>
      <c r="L7" s="37" t="s">
        <v>26</v>
      </c>
    </row>
    <row r="8" s="3" customFormat="1" ht="30" customHeight="1" spans="1:12">
      <c r="A8" s="25" t="s">
        <v>27</v>
      </c>
      <c r="B8" s="26" t="s">
        <v>28</v>
      </c>
      <c r="C8" s="27" t="s">
        <v>29</v>
      </c>
      <c r="D8" s="27" t="s">
        <v>30</v>
      </c>
      <c r="E8" s="28" t="s">
        <v>31</v>
      </c>
      <c r="F8" s="1">
        <v>3090</v>
      </c>
      <c r="G8" s="1">
        <f>H8-F8</f>
        <v>0</v>
      </c>
      <c r="H8" s="1">
        <v>3090</v>
      </c>
      <c r="I8" s="38" t="s">
        <v>32</v>
      </c>
      <c r="J8" s="39">
        <f>K8-0.75</f>
        <v>11.35</v>
      </c>
      <c r="K8" s="39">
        <v>12.1</v>
      </c>
      <c r="L8" s="38" t="s">
        <v>33</v>
      </c>
    </row>
    <row r="9" s="3" customFormat="1" ht="30" customHeight="1" spans="1:12">
      <c r="A9" s="29"/>
      <c r="B9" s="26"/>
      <c r="C9" s="27" t="s">
        <v>29</v>
      </c>
      <c r="D9" s="27" t="s">
        <v>34</v>
      </c>
      <c r="E9" s="28" t="s">
        <v>35</v>
      </c>
      <c r="F9" s="1">
        <v>4635</v>
      </c>
      <c r="G9" s="1">
        <f t="shared" ref="G9:G31" si="0">H9-F9</f>
        <v>0</v>
      </c>
      <c r="H9" s="1">
        <v>4635</v>
      </c>
      <c r="I9" s="40"/>
      <c r="J9" s="41"/>
      <c r="K9" s="41"/>
      <c r="L9" s="40"/>
    </row>
    <row r="10" s="3" customFormat="1" ht="30" customHeight="1" spans="1:12">
      <c r="A10" s="29"/>
      <c r="B10" s="26"/>
      <c r="C10" s="27" t="s">
        <v>29</v>
      </c>
      <c r="D10" s="27" t="s">
        <v>36</v>
      </c>
      <c r="E10" s="28" t="s">
        <v>37</v>
      </c>
      <c r="F10" s="1">
        <v>4635</v>
      </c>
      <c r="G10" s="1">
        <f t="shared" si="0"/>
        <v>0</v>
      </c>
      <c r="H10" s="1">
        <v>4635</v>
      </c>
      <c r="I10" s="40"/>
      <c r="J10" s="41"/>
      <c r="K10" s="41"/>
      <c r="L10" s="40"/>
    </row>
    <row r="11" s="3" customFormat="1" ht="30" customHeight="1" spans="1:12">
      <c r="A11" s="29"/>
      <c r="B11" s="26"/>
      <c r="C11" s="27" t="s">
        <v>29</v>
      </c>
      <c r="D11" s="27" t="s">
        <v>38</v>
      </c>
      <c r="E11" s="28" t="s">
        <v>39</v>
      </c>
      <c r="F11" s="1">
        <v>1545</v>
      </c>
      <c r="G11" s="1">
        <f t="shared" si="0"/>
        <v>0</v>
      </c>
      <c r="H11" s="1">
        <v>1545</v>
      </c>
      <c r="I11" s="40"/>
      <c r="J11" s="41"/>
      <c r="K11" s="41"/>
      <c r="L11" s="40"/>
    </row>
    <row r="12" s="3" customFormat="1" ht="30" customHeight="1" spans="1:12">
      <c r="A12" s="29"/>
      <c r="B12" s="26"/>
      <c r="C12" s="27" t="s">
        <v>40</v>
      </c>
      <c r="D12" s="27" t="s">
        <v>41</v>
      </c>
      <c r="E12" s="28" t="s">
        <v>42</v>
      </c>
      <c r="F12" s="1">
        <v>1545</v>
      </c>
      <c r="G12" s="1">
        <f t="shared" si="0"/>
        <v>0</v>
      </c>
      <c r="H12" s="1">
        <v>1545</v>
      </c>
      <c r="I12" s="42"/>
      <c r="J12" s="43"/>
      <c r="K12" s="43"/>
      <c r="L12" s="42"/>
    </row>
    <row r="13" s="3" customFormat="1" ht="30" customHeight="1" spans="1:12">
      <c r="A13" s="29"/>
      <c r="B13" s="26"/>
      <c r="C13" s="27" t="s">
        <v>40</v>
      </c>
      <c r="D13" s="27" t="s">
        <v>43</v>
      </c>
      <c r="E13" s="28" t="s">
        <v>31</v>
      </c>
      <c r="F13" s="1">
        <v>4635</v>
      </c>
      <c r="G13" s="1">
        <f t="shared" si="0"/>
        <v>0</v>
      </c>
      <c r="H13" s="1">
        <v>4635</v>
      </c>
      <c r="I13" s="38" t="s">
        <v>44</v>
      </c>
      <c r="J13" s="39">
        <f>K13-0.55</f>
        <v>5.7</v>
      </c>
      <c r="K13" s="39">
        <v>6.25</v>
      </c>
      <c r="L13" s="38" t="s">
        <v>45</v>
      </c>
    </row>
    <row r="14" s="3" customFormat="1" ht="30" customHeight="1" spans="1:12">
      <c r="A14" s="29"/>
      <c r="B14" s="26"/>
      <c r="C14" s="27" t="s">
        <v>40</v>
      </c>
      <c r="D14" s="27" t="s">
        <v>46</v>
      </c>
      <c r="E14" s="28" t="s">
        <v>35</v>
      </c>
      <c r="F14" s="1">
        <v>4635</v>
      </c>
      <c r="G14" s="1">
        <f t="shared" si="0"/>
        <v>0</v>
      </c>
      <c r="H14" s="1">
        <v>4635</v>
      </c>
      <c r="I14" s="40"/>
      <c r="J14" s="41"/>
      <c r="K14" s="41"/>
      <c r="L14" s="40"/>
    </row>
    <row r="15" s="3" customFormat="1" ht="30" customHeight="1" spans="1:12">
      <c r="A15" s="30"/>
      <c r="B15" s="26"/>
      <c r="C15" s="27" t="s">
        <v>40</v>
      </c>
      <c r="D15" s="27" t="s">
        <v>47</v>
      </c>
      <c r="E15" s="28" t="s">
        <v>37</v>
      </c>
      <c r="F15" s="1">
        <v>3090</v>
      </c>
      <c r="G15" s="1">
        <f t="shared" si="0"/>
        <v>0</v>
      </c>
      <c r="H15" s="1">
        <v>3090</v>
      </c>
      <c r="I15" s="42"/>
      <c r="J15" s="43"/>
      <c r="K15" s="43"/>
      <c r="L15" s="42"/>
    </row>
    <row r="16" s="3" customFormat="1" ht="30" customHeight="1" spans="1:12">
      <c r="A16" s="25" t="s">
        <v>48</v>
      </c>
      <c r="B16" s="26"/>
      <c r="C16" s="27" t="s">
        <v>29</v>
      </c>
      <c r="D16" s="27" t="s">
        <v>30</v>
      </c>
      <c r="E16" s="28" t="s">
        <v>31</v>
      </c>
      <c r="F16" s="1">
        <v>4450</v>
      </c>
      <c r="G16" s="1">
        <f t="shared" si="0"/>
        <v>0</v>
      </c>
      <c r="H16" s="1">
        <v>4450</v>
      </c>
      <c r="I16" s="38" t="s">
        <v>49</v>
      </c>
      <c r="J16" s="39">
        <f>K16-0.75</f>
        <v>12.15</v>
      </c>
      <c r="K16" s="39">
        <v>12.9</v>
      </c>
      <c r="L16" s="38" t="s">
        <v>33</v>
      </c>
    </row>
    <row r="17" s="3" customFormat="1" ht="30" customHeight="1" spans="1:12">
      <c r="A17" s="29"/>
      <c r="B17" s="26"/>
      <c r="C17" s="27" t="s">
        <v>29</v>
      </c>
      <c r="D17" s="27" t="s">
        <v>34</v>
      </c>
      <c r="E17" s="28" t="s">
        <v>35</v>
      </c>
      <c r="F17" s="1">
        <v>5562</v>
      </c>
      <c r="G17" s="1">
        <f t="shared" si="0"/>
        <v>0</v>
      </c>
      <c r="H17" s="1">
        <v>5562</v>
      </c>
      <c r="I17" s="40"/>
      <c r="J17" s="41"/>
      <c r="K17" s="41"/>
      <c r="L17" s="40"/>
    </row>
    <row r="18" s="3" customFormat="1" ht="30" customHeight="1" spans="1:12">
      <c r="A18" s="29"/>
      <c r="B18" s="26"/>
      <c r="C18" s="27" t="s">
        <v>29</v>
      </c>
      <c r="D18" s="27" t="s">
        <v>36</v>
      </c>
      <c r="E18" s="28" t="s">
        <v>37</v>
      </c>
      <c r="F18" s="1">
        <v>6674</v>
      </c>
      <c r="G18" s="1">
        <f t="shared" si="0"/>
        <v>0</v>
      </c>
      <c r="H18" s="1">
        <v>6674</v>
      </c>
      <c r="I18" s="40"/>
      <c r="J18" s="41"/>
      <c r="K18" s="41"/>
      <c r="L18" s="40"/>
    </row>
    <row r="19" s="3" customFormat="1" ht="30" customHeight="1" spans="1:12">
      <c r="A19" s="29"/>
      <c r="B19" s="26"/>
      <c r="C19" s="27" t="s">
        <v>29</v>
      </c>
      <c r="D19" s="27" t="s">
        <v>38</v>
      </c>
      <c r="E19" s="28" t="s">
        <v>39</v>
      </c>
      <c r="F19" s="1">
        <v>3065</v>
      </c>
      <c r="G19" s="1">
        <f t="shared" si="0"/>
        <v>0</v>
      </c>
      <c r="H19" s="1">
        <v>3065</v>
      </c>
      <c r="I19" s="42"/>
      <c r="J19" s="43"/>
      <c r="K19" s="43"/>
      <c r="L19" s="42"/>
    </row>
    <row r="20" s="3" customFormat="1" ht="30" customHeight="1" spans="1:12">
      <c r="A20" s="29"/>
      <c r="B20" s="26"/>
      <c r="C20" s="27" t="s">
        <v>40</v>
      </c>
      <c r="D20" s="27" t="s">
        <v>41</v>
      </c>
      <c r="E20" s="28" t="s">
        <v>42</v>
      </c>
      <c r="F20" s="1">
        <v>2571</v>
      </c>
      <c r="G20" s="1">
        <f t="shared" si="0"/>
        <v>0</v>
      </c>
      <c r="H20" s="1">
        <v>2571</v>
      </c>
      <c r="I20" s="38" t="s">
        <v>50</v>
      </c>
      <c r="J20" s="39">
        <f>K20-0.75</f>
        <v>12.3</v>
      </c>
      <c r="K20" s="39">
        <v>13.05</v>
      </c>
      <c r="L20" s="38" t="s">
        <v>33</v>
      </c>
    </row>
    <row r="21" s="3" customFormat="1" ht="30" customHeight="1" spans="1:12">
      <c r="A21" s="29"/>
      <c r="B21" s="26"/>
      <c r="C21" s="27" t="s">
        <v>40</v>
      </c>
      <c r="D21" s="27" t="s">
        <v>43</v>
      </c>
      <c r="E21" s="28" t="s">
        <v>31</v>
      </c>
      <c r="F21" s="1">
        <v>6724</v>
      </c>
      <c r="G21" s="1">
        <f t="shared" si="0"/>
        <v>0</v>
      </c>
      <c r="H21" s="1">
        <v>6724</v>
      </c>
      <c r="I21" s="40"/>
      <c r="J21" s="41"/>
      <c r="K21" s="41"/>
      <c r="L21" s="40"/>
    </row>
    <row r="22" s="3" customFormat="1" ht="30" customHeight="1" spans="1:12">
      <c r="A22" s="29"/>
      <c r="B22" s="26"/>
      <c r="C22" s="27" t="s">
        <v>40</v>
      </c>
      <c r="D22" s="27" t="s">
        <v>46</v>
      </c>
      <c r="E22" s="28" t="s">
        <v>35</v>
      </c>
      <c r="F22" s="1">
        <v>6328</v>
      </c>
      <c r="G22" s="1">
        <f t="shared" si="0"/>
        <v>0</v>
      </c>
      <c r="H22" s="1">
        <v>6328</v>
      </c>
      <c r="I22" s="40"/>
      <c r="J22" s="41"/>
      <c r="K22" s="41"/>
      <c r="L22" s="40"/>
    </row>
    <row r="23" s="3" customFormat="1" ht="30" customHeight="1" spans="1:12">
      <c r="A23" s="30"/>
      <c r="B23" s="26"/>
      <c r="C23" s="27" t="s">
        <v>40</v>
      </c>
      <c r="D23" s="27" t="s">
        <v>47</v>
      </c>
      <c r="E23" s="28" t="s">
        <v>37</v>
      </c>
      <c r="F23" s="1">
        <v>4153</v>
      </c>
      <c r="G23" s="1">
        <f t="shared" si="0"/>
        <v>0</v>
      </c>
      <c r="H23" s="1">
        <v>4153</v>
      </c>
      <c r="I23" s="42"/>
      <c r="J23" s="43"/>
      <c r="K23" s="43"/>
      <c r="L23" s="42"/>
    </row>
    <row r="24" s="3" customFormat="1" ht="30" customHeight="1" spans="1:12">
      <c r="A24" s="25" t="s">
        <v>51</v>
      </c>
      <c r="B24" s="26"/>
      <c r="C24" s="27" t="s">
        <v>29</v>
      </c>
      <c r="D24" s="27" t="s">
        <v>30</v>
      </c>
      <c r="E24" s="28" t="s">
        <v>31</v>
      </c>
      <c r="F24" s="1">
        <v>4450</v>
      </c>
      <c r="G24" s="1">
        <f t="shared" si="0"/>
        <v>0</v>
      </c>
      <c r="H24" s="1">
        <v>4450</v>
      </c>
      <c r="I24" s="38" t="s">
        <v>52</v>
      </c>
      <c r="J24" s="39">
        <f>K24-0.75</f>
        <v>12.15</v>
      </c>
      <c r="K24" s="39">
        <v>12.9</v>
      </c>
      <c r="L24" s="38" t="s">
        <v>33</v>
      </c>
    </row>
    <row r="25" s="3" customFormat="1" ht="30" customHeight="1" spans="1:12">
      <c r="A25" s="29"/>
      <c r="B25" s="26"/>
      <c r="C25" s="27" t="s">
        <v>29</v>
      </c>
      <c r="D25" s="27" t="s">
        <v>34</v>
      </c>
      <c r="E25" s="28" t="s">
        <v>35</v>
      </c>
      <c r="F25" s="1">
        <v>5562</v>
      </c>
      <c r="G25" s="1">
        <f t="shared" si="0"/>
        <v>0</v>
      </c>
      <c r="H25" s="1">
        <v>5562</v>
      </c>
      <c r="I25" s="40"/>
      <c r="J25" s="41"/>
      <c r="K25" s="41"/>
      <c r="L25" s="40"/>
    </row>
    <row r="26" s="3" customFormat="1" ht="30" customHeight="1" spans="1:12">
      <c r="A26" s="29"/>
      <c r="B26" s="26"/>
      <c r="C26" s="27" t="s">
        <v>29</v>
      </c>
      <c r="D26" s="27" t="s">
        <v>36</v>
      </c>
      <c r="E26" s="28" t="s">
        <v>37</v>
      </c>
      <c r="F26" s="1">
        <v>6674</v>
      </c>
      <c r="G26" s="1">
        <f t="shared" si="0"/>
        <v>0</v>
      </c>
      <c r="H26" s="1">
        <v>6674</v>
      </c>
      <c r="I26" s="40"/>
      <c r="J26" s="41"/>
      <c r="K26" s="41"/>
      <c r="L26" s="40"/>
    </row>
    <row r="27" s="3" customFormat="1" ht="30" customHeight="1" spans="1:12">
      <c r="A27" s="29"/>
      <c r="B27" s="26"/>
      <c r="C27" s="27" t="s">
        <v>29</v>
      </c>
      <c r="D27" s="27" t="s">
        <v>38</v>
      </c>
      <c r="E27" s="28" t="s">
        <v>39</v>
      </c>
      <c r="F27" s="1">
        <v>3065</v>
      </c>
      <c r="G27" s="1">
        <f t="shared" si="0"/>
        <v>0</v>
      </c>
      <c r="H27" s="1">
        <v>3065</v>
      </c>
      <c r="I27" s="42"/>
      <c r="J27" s="43"/>
      <c r="K27" s="43"/>
      <c r="L27" s="42"/>
    </row>
    <row r="28" s="3" customFormat="1" ht="30" customHeight="1" spans="1:12">
      <c r="A28" s="29"/>
      <c r="B28" s="26"/>
      <c r="C28" s="27" t="s">
        <v>40</v>
      </c>
      <c r="D28" s="27" t="s">
        <v>41</v>
      </c>
      <c r="E28" s="28" t="s">
        <v>42</v>
      </c>
      <c r="F28" s="1">
        <v>2571</v>
      </c>
      <c r="G28" s="1">
        <f t="shared" si="0"/>
        <v>0</v>
      </c>
      <c r="H28" s="1">
        <v>2571</v>
      </c>
      <c r="I28" s="38" t="s">
        <v>53</v>
      </c>
      <c r="J28" s="39">
        <f>K28-0.75</f>
        <v>12.15</v>
      </c>
      <c r="K28" s="39">
        <v>12.9</v>
      </c>
      <c r="L28" s="38" t="s">
        <v>33</v>
      </c>
    </row>
    <row r="29" s="3" customFormat="1" ht="30" customHeight="1" spans="1:12">
      <c r="A29" s="29"/>
      <c r="B29" s="26"/>
      <c r="C29" s="27" t="s">
        <v>40</v>
      </c>
      <c r="D29" s="27" t="s">
        <v>43</v>
      </c>
      <c r="E29" s="28" t="s">
        <v>31</v>
      </c>
      <c r="F29" s="1">
        <v>6699</v>
      </c>
      <c r="G29" s="1">
        <f t="shared" si="0"/>
        <v>0</v>
      </c>
      <c r="H29" s="1">
        <v>6699</v>
      </c>
      <c r="I29" s="40"/>
      <c r="J29" s="41"/>
      <c r="K29" s="41"/>
      <c r="L29" s="40"/>
    </row>
    <row r="30" s="3" customFormat="1" ht="30" customHeight="1" spans="1:12">
      <c r="A30" s="29"/>
      <c r="B30" s="26"/>
      <c r="C30" s="27" t="s">
        <v>40</v>
      </c>
      <c r="D30" s="27" t="s">
        <v>46</v>
      </c>
      <c r="E30" s="28" t="s">
        <v>35</v>
      </c>
      <c r="F30" s="1">
        <v>6304</v>
      </c>
      <c r="G30" s="1">
        <f t="shared" si="0"/>
        <v>0</v>
      </c>
      <c r="H30" s="1">
        <v>6304</v>
      </c>
      <c r="I30" s="40"/>
      <c r="J30" s="41"/>
      <c r="K30" s="41"/>
      <c r="L30" s="40"/>
    </row>
    <row r="31" s="4" customFormat="1" ht="30" customHeight="1" spans="1:13">
      <c r="A31" s="30"/>
      <c r="B31" s="26"/>
      <c r="C31" s="27" t="s">
        <v>40</v>
      </c>
      <c r="D31" s="27" t="s">
        <v>47</v>
      </c>
      <c r="E31" s="28" t="s">
        <v>37</v>
      </c>
      <c r="F31" s="1">
        <v>4153</v>
      </c>
      <c r="G31" s="1">
        <f t="shared" si="0"/>
        <v>0</v>
      </c>
      <c r="H31" s="1">
        <v>4153</v>
      </c>
      <c r="I31" s="42"/>
      <c r="J31" s="43"/>
      <c r="K31" s="43"/>
      <c r="L31" s="42"/>
      <c r="M31" s="3"/>
    </row>
    <row r="32" ht="30" customHeight="1" spans="1:12">
      <c r="A32" s="27"/>
      <c r="B32" s="31"/>
      <c r="C32" s="32"/>
      <c r="D32" s="32"/>
      <c r="E32" s="28"/>
      <c r="F32" s="32">
        <f>SUM(F8:F31)</f>
        <v>106815</v>
      </c>
      <c r="G32" s="32">
        <f>SUM(G8:G31)</f>
        <v>0</v>
      </c>
      <c r="H32" s="32">
        <f>SUM(H8:H31)</f>
        <v>106815</v>
      </c>
      <c r="I32" s="44"/>
      <c r="J32" s="45"/>
      <c r="K32" s="46"/>
      <c r="L32" s="45"/>
    </row>
  </sheetData>
  <autoFilter ref="A7:L32">
    <sortState ref="A7:L32">
      <sortCondition ref="I7"/>
    </sortState>
    <extLst/>
  </autoFilter>
  <mergeCells count="33">
    <mergeCell ref="A1:L1"/>
    <mergeCell ref="A2:L2"/>
    <mergeCell ref="E3:F3"/>
    <mergeCell ref="D4:G4"/>
    <mergeCell ref="B5:K5"/>
    <mergeCell ref="A8:A15"/>
    <mergeCell ref="A16:A23"/>
    <mergeCell ref="A24:A31"/>
    <mergeCell ref="B8:B31"/>
    <mergeCell ref="I8:I12"/>
    <mergeCell ref="I13:I15"/>
    <mergeCell ref="I16:I19"/>
    <mergeCell ref="I20:I23"/>
    <mergeCell ref="I24:I27"/>
    <mergeCell ref="I28:I31"/>
    <mergeCell ref="J8:J12"/>
    <mergeCell ref="J13:J15"/>
    <mergeCell ref="J16:J19"/>
    <mergeCell ref="J20:J23"/>
    <mergeCell ref="J24:J27"/>
    <mergeCell ref="J28:J31"/>
    <mergeCell ref="K8:K12"/>
    <mergeCell ref="K13:K15"/>
    <mergeCell ref="K16:K19"/>
    <mergeCell ref="K20:K23"/>
    <mergeCell ref="K24:K27"/>
    <mergeCell ref="K28:K31"/>
    <mergeCell ref="L8:L12"/>
    <mergeCell ref="L13:L15"/>
    <mergeCell ref="L16:L19"/>
    <mergeCell ref="L20:L23"/>
    <mergeCell ref="L24:L27"/>
    <mergeCell ref="L28:L31"/>
  </mergeCells>
  <printOptions gridLines="1"/>
  <pageMargins left="0" right="0" top="0" bottom="0" header="0.31496062992126" footer="0.31496062992126"/>
  <pageSetup paperSize="9" scale="60" orientation="portrait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7:F30"/>
  <sheetViews>
    <sheetView workbookViewId="0">
      <selection activeCell="F7" sqref="F7:F30"/>
    </sheetView>
  </sheetViews>
  <sheetFormatPr defaultColWidth="9" defaultRowHeight="13.5" outlineLevelCol="5"/>
  <sheetData>
    <row r="7" spans="5:6">
      <c r="E7" s="1">
        <v>3090</v>
      </c>
      <c r="F7">
        <v>3090</v>
      </c>
    </row>
    <row r="8" spans="5:6">
      <c r="E8" s="1">
        <v>4635</v>
      </c>
      <c r="F8">
        <v>4635</v>
      </c>
    </row>
    <row r="9" spans="5:6">
      <c r="E9" s="1">
        <v>4635</v>
      </c>
      <c r="F9">
        <v>4635</v>
      </c>
    </row>
    <row r="10" spans="5:6">
      <c r="E10" s="1">
        <v>1545</v>
      </c>
      <c r="F10">
        <v>1545</v>
      </c>
    </row>
    <row r="11" spans="5:6">
      <c r="E11" s="1">
        <v>1545</v>
      </c>
      <c r="F11">
        <v>1545</v>
      </c>
    </row>
    <row r="12" spans="5:6">
      <c r="E12" s="1">
        <v>4635</v>
      </c>
      <c r="F12">
        <v>4635</v>
      </c>
    </row>
    <row r="13" spans="5:6">
      <c r="E13" s="1">
        <v>4635</v>
      </c>
      <c r="F13">
        <v>4635</v>
      </c>
    </row>
    <row r="14" spans="5:6">
      <c r="E14" s="1">
        <v>3090</v>
      </c>
      <c r="F14">
        <v>3090</v>
      </c>
    </row>
    <row r="15" spans="5:6">
      <c r="E15" s="1">
        <v>4449.6</v>
      </c>
      <c r="F15">
        <v>4450</v>
      </c>
    </row>
    <row r="16" spans="5:6">
      <c r="E16" s="1">
        <v>5562</v>
      </c>
      <c r="F16">
        <v>5562</v>
      </c>
    </row>
    <row r="17" spans="5:6">
      <c r="E17" s="1">
        <v>6674.4</v>
      </c>
      <c r="F17">
        <v>6674</v>
      </c>
    </row>
    <row r="18" spans="5:6">
      <c r="E18" s="1">
        <v>3065.28</v>
      </c>
      <c r="F18">
        <v>3065</v>
      </c>
    </row>
    <row r="19" spans="5:6">
      <c r="E19" s="1">
        <v>2570.88</v>
      </c>
      <c r="F19">
        <v>2571</v>
      </c>
    </row>
    <row r="20" spans="5:6">
      <c r="E20" s="1">
        <v>6723.84</v>
      </c>
      <c r="F20">
        <v>6724</v>
      </c>
    </row>
    <row r="21" spans="5:6">
      <c r="E21" s="1">
        <v>6328.32</v>
      </c>
      <c r="F21">
        <v>6328</v>
      </c>
    </row>
    <row r="22" spans="5:6">
      <c r="E22" s="1">
        <v>4152.96</v>
      </c>
      <c r="F22">
        <v>4153</v>
      </c>
    </row>
    <row r="23" spans="5:6">
      <c r="E23" s="1">
        <v>4449.6</v>
      </c>
      <c r="F23">
        <v>4450</v>
      </c>
    </row>
    <row r="24" spans="5:6">
      <c r="E24" s="1">
        <v>5562</v>
      </c>
      <c r="F24">
        <v>5562</v>
      </c>
    </row>
    <row r="25" spans="5:6">
      <c r="E25" s="1">
        <v>6674.4</v>
      </c>
      <c r="F25">
        <v>6674</v>
      </c>
    </row>
    <row r="26" spans="5:6">
      <c r="E26" s="1">
        <v>3065.28</v>
      </c>
      <c r="F26">
        <v>3065</v>
      </c>
    </row>
    <row r="27" spans="5:6">
      <c r="E27" s="1">
        <v>2570.88</v>
      </c>
      <c r="F27">
        <v>2571</v>
      </c>
    </row>
    <row r="28" spans="5:6">
      <c r="E28" s="1">
        <v>6699.12</v>
      </c>
      <c r="F28">
        <v>6699</v>
      </c>
    </row>
    <row r="29" spans="5:6">
      <c r="E29" s="1">
        <v>6303.6</v>
      </c>
      <c r="F29">
        <v>6304</v>
      </c>
    </row>
    <row r="30" spans="5:6">
      <c r="E30" s="1">
        <v>4152.96</v>
      </c>
      <c r="F30">
        <v>4153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000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2024-06-03T08:22:41Z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