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J10" i="1" l="1"/>
  <c r="K10" i="1" s="1"/>
  <c r="H13" i="1"/>
  <c r="J13" i="1" s="1"/>
  <c r="K13" i="1" s="1"/>
  <c r="H12" i="1"/>
  <c r="K11" i="1"/>
  <c r="H9" i="1"/>
  <c r="J9" i="1" s="1"/>
  <c r="K9" i="1" s="1"/>
  <c r="H8" i="1"/>
  <c r="J8" i="1" s="1"/>
  <c r="K8" i="1" s="1"/>
  <c r="G12" i="1" l="1"/>
  <c r="G9" i="1"/>
  <c r="G8" i="1"/>
  <c r="G13" i="1"/>
  <c r="H19" i="1"/>
  <c r="H18" i="1"/>
  <c r="G19" i="1"/>
  <c r="H17" i="1"/>
  <c r="H16" i="1"/>
  <c r="H15" i="1"/>
  <c r="H14" i="1"/>
  <c r="K14" i="1" s="1"/>
  <c r="G15" i="1" l="1"/>
  <c r="G18" i="1"/>
  <c r="G17" i="1"/>
  <c r="G16" i="1"/>
  <c r="G14" i="1"/>
</calcChain>
</file>

<file path=xl/sharedStrings.xml><?xml version="1.0" encoding="utf-8"?>
<sst xmlns="http://schemas.openxmlformats.org/spreadsheetml/2006/main" count="190" uniqueCount="73">
  <si>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</si>
  <si>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</si>
  <si>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</si>
  <si>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</si>
  <si>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</si>
  <si>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</si>
  <si>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</si>
  <si>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</si>
  <si>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</si>
  <si>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</si>
  <si>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</si>
  <si>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</si>
  <si>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</si>
  <si>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</si>
  <si>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</si>
  <si>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</si>
  <si>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</si>
  <si>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</si>
  <si>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</si>
  <si>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</si>
  <si>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</si>
  <si>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</si>
  <si>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</si>
  <si>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</si>
  <si>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</si>
  <si>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</si>
  <si>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</si>
  <si>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</si>
  <si>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</si>
  <si>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</si>
  <si>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</si>
  <si>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</si>
  <si>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</si>
  <si>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</si>
  <si>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</si>
  <si>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新款吊粒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</si>
  <si>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</si>
  <si>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</si>
  <si>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</si>
  <si>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</si>
  <si>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</si>
  <si>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</si>
  <si>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</si>
  <si>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</si>
  <si>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</si>
  <si>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</si>
  <si>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</si>
  <si>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</si>
  <si>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</si>
  <si>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</si>
  <si>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</si>
  <si>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</si>
  <si>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</si>
  <si>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PO-53913</t>
    <phoneticPr fontId="25" type="noConversion"/>
  </si>
  <si>
    <t>4786-259</t>
    <phoneticPr fontId="25" type="noConversion"/>
  </si>
  <si>
    <t>PO-97346</t>
    <phoneticPr fontId="25" type="noConversion"/>
  </si>
  <si>
    <t>47*35*33</t>
    <phoneticPr fontId="25" type="noConversion"/>
  </si>
  <si>
    <t>35*35*25</t>
    <phoneticPr fontId="25" type="noConversion"/>
  </si>
  <si>
    <t>PO-53913/97346</t>
    <phoneticPr fontId="25" type="noConversion"/>
  </si>
  <si>
    <t>4786-259-250</t>
    <phoneticPr fontId="25" type="noConversion"/>
  </si>
  <si>
    <t>价格牌</t>
    <phoneticPr fontId="25" type="noConversion"/>
  </si>
  <si>
    <t>1-6</t>
    <phoneticPr fontId="25" type="noConversion"/>
  </si>
  <si>
    <t>47*35*25</t>
    <phoneticPr fontId="25" type="noConversion"/>
  </si>
  <si>
    <t>2-6</t>
    <phoneticPr fontId="25" type="noConversion"/>
  </si>
  <si>
    <t>3-6</t>
    <phoneticPr fontId="25" type="noConversion"/>
  </si>
  <si>
    <t>M:9600</t>
    <phoneticPr fontId="25" type="noConversion"/>
  </si>
  <si>
    <t>M:1893 L:7603</t>
    <phoneticPr fontId="25" type="noConversion"/>
  </si>
  <si>
    <t>4-6</t>
    <phoneticPr fontId="25" type="noConversion"/>
  </si>
  <si>
    <t>5-6</t>
    <phoneticPr fontId="25" type="noConversion"/>
  </si>
  <si>
    <t>PO-97346/53913</t>
    <phoneticPr fontId="25" type="noConversion"/>
  </si>
  <si>
    <t>价格牌+034吊粒</t>
    <phoneticPr fontId="25" type="noConversion"/>
  </si>
  <si>
    <t>6-6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</si>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</sst>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76200</xdr:colOff>
      <xdr:row>6</xdr:row>
      <xdr:rowOff>57150</xdr:rowOff>
    </xdr:from>
    <xdr:to>
      <xdr:col>2</xdr:col>
      <xdr:colOff>2133600</xdr:colOff>
      <xdr:row>6</xdr:row>
      <xdr:rowOff>1143000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00350" y="4362450"/>
          <a:ext cx="2057400" cy="108585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6</xdr:row>
      <xdr:rowOff>114299</xdr:rowOff>
    </xdr:from>
    <xdr:to>
      <xdr:col>6</xdr:col>
      <xdr:colOff>2038350</xdr:colOff>
      <xdr:row>6</xdr:row>
      <xdr:rowOff>923924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63275" y="4419599"/>
          <a:ext cx="1952625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30</xdr:row>
      <xdr:rowOff>66675</xdr:rowOff>
    </xdr:from>
    <xdr:to>
      <xdr:col>2</xdr:col>
      <xdr:colOff>2114550</xdr:colOff>
      <xdr:row>30</xdr:row>
      <xdr:rowOff>1123950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71775" y="22145625"/>
          <a:ext cx="2066925" cy="105727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30</xdr:row>
      <xdr:rowOff>47625</xdr:rowOff>
    </xdr:from>
    <xdr:to>
      <xdr:col>6</xdr:col>
      <xdr:colOff>2023127</xdr:colOff>
      <xdr:row>30</xdr:row>
      <xdr:rowOff>1476375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72800" y="22126575"/>
          <a:ext cx="1927877" cy="1428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60" t="s">
        <v>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>
      <c r="A2" s="62" t="s">
        <v>1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>
      <c r="D3" s="20" t="s">
        <v>2</v>
      </c>
      <c r="E3" s="64">
        <v>45448</v>
      </c>
      <c r="F3" s="64"/>
      <c r="G3" s="17"/>
    </row>
    <row r="4" spans="1:14" ht="29.1" customHeight="1">
      <c r="D4" s="20" t="s">
        <v>3</v>
      </c>
      <c r="E4" s="65" t="s">
        <v>72</v>
      </c>
      <c r="F4" s="66"/>
      <c r="I4" s="67" t="s">
        <v>52</v>
      </c>
      <c r="J4" s="67"/>
      <c r="K4" s="67"/>
      <c r="L4" s="67"/>
    </row>
    <row r="5" spans="1:14" ht="9.9499999999999993" customHeight="1">
      <c r="I5" s="34"/>
      <c r="J5" s="52"/>
      <c r="K5" s="53"/>
      <c r="L5" s="53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8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8"/>
    </row>
    <row r="8" spans="1:14" s="39" customFormat="1" ht="30" customHeight="1">
      <c r="A8" s="54" t="s">
        <v>55</v>
      </c>
      <c r="B8" s="55" t="s">
        <v>28</v>
      </c>
      <c r="C8" s="54" t="s">
        <v>54</v>
      </c>
      <c r="D8" s="54">
        <v>250</v>
      </c>
      <c r="E8" s="40" t="s">
        <v>29</v>
      </c>
      <c r="F8" s="29">
        <v>5330</v>
      </c>
      <c r="G8" s="30">
        <f t="shared" ref="G8:G13" si="0">H8-F8</f>
        <v>266.5</v>
      </c>
      <c r="H8" s="31">
        <f t="shared" ref="H8:H13" si="1">F8*1.05</f>
        <v>5596.5</v>
      </c>
      <c r="I8" s="29">
        <v>1</v>
      </c>
      <c r="J8" s="36">
        <f t="shared" ref="J8:J10" si="2">H8*0.00263</f>
        <v>14.718795</v>
      </c>
      <c r="K8" s="37">
        <f t="shared" ref="K8:K13" si="3">J8+0.6</f>
        <v>15.318795</v>
      </c>
      <c r="L8" s="29" t="s">
        <v>30</v>
      </c>
      <c r="N8"/>
    </row>
    <row r="9" spans="1:14" s="39" customFormat="1" ht="30" customHeight="1">
      <c r="A9" s="54"/>
      <c r="B9" s="55"/>
      <c r="C9" s="54"/>
      <c r="D9" s="54"/>
      <c r="E9" s="40" t="s">
        <v>31</v>
      </c>
      <c r="F9" s="29">
        <v>8896</v>
      </c>
      <c r="G9" s="30">
        <f t="shared" si="0"/>
        <v>444.80000000000109</v>
      </c>
      <c r="H9" s="31">
        <f t="shared" si="1"/>
        <v>9340.8000000000011</v>
      </c>
      <c r="I9" s="29">
        <v>2</v>
      </c>
      <c r="J9" s="36">
        <f t="shared" si="2"/>
        <v>24.566304000000002</v>
      </c>
      <c r="K9" s="37">
        <f t="shared" si="3"/>
        <v>25.166304000000004</v>
      </c>
      <c r="L9" s="29" t="s">
        <v>56</v>
      </c>
    </row>
    <row r="10" spans="1:14" s="39" customFormat="1" ht="30" customHeight="1">
      <c r="A10" s="54"/>
      <c r="B10" s="55"/>
      <c r="C10" s="54"/>
      <c r="D10" s="54"/>
      <c r="E10" s="56" t="s">
        <v>32</v>
      </c>
      <c r="F10" s="43">
        <v>10946</v>
      </c>
      <c r="G10" s="58">
        <v>547</v>
      </c>
      <c r="H10" s="31">
        <v>9600</v>
      </c>
      <c r="I10" s="29">
        <v>3</v>
      </c>
      <c r="J10" s="36">
        <f t="shared" si="2"/>
        <v>25.248000000000001</v>
      </c>
      <c r="K10" s="37">
        <f t="shared" si="3"/>
        <v>25.848000000000003</v>
      </c>
      <c r="L10" s="29" t="s">
        <v>56</v>
      </c>
    </row>
    <row r="11" spans="1:14" s="39" customFormat="1" ht="30" customHeight="1">
      <c r="A11" s="54"/>
      <c r="B11" s="55"/>
      <c r="C11" s="54"/>
      <c r="D11" s="54"/>
      <c r="E11" s="57"/>
      <c r="F11" s="45"/>
      <c r="G11" s="59"/>
      <c r="H11" s="31">
        <v>1893</v>
      </c>
      <c r="I11" s="43">
        <v>4</v>
      </c>
      <c r="J11" s="46">
        <v>24.98</v>
      </c>
      <c r="K11" s="49">
        <f t="shared" si="3"/>
        <v>25.580000000000002</v>
      </c>
      <c r="L11" s="43" t="s">
        <v>56</v>
      </c>
      <c r="M11" s="41"/>
    </row>
    <row r="12" spans="1:14" s="39" customFormat="1" ht="30" customHeight="1">
      <c r="A12" s="54"/>
      <c r="B12" s="55"/>
      <c r="C12" s="54"/>
      <c r="D12" s="54"/>
      <c r="E12" s="40" t="s">
        <v>33</v>
      </c>
      <c r="F12" s="29">
        <v>7241</v>
      </c>
      <c r="G12" s="30">
        <f t="shared" si="0"/>
        <v>362.05000000000018</v>
      </c>
      <c r="H12" s="31">
        <f t="shared" si="1"/>
        <v>7603.05</v>
      </c>
      <c r="I12" s="45"/>
      <c r="J12" s="48"/>
      <c r="K12" s="51"/>
      <c r="L12" s="45"/>
      <c r="N12" s="42"/>
    </row>
    <row r="13" spans="1:14" s="39" customFormat="1" ht="30" customHeight="1">
      <c r="A13" s="54"/>
      <c r="B13" s="55"/>
      <c r="C13" s="54"/>
      <c r="D13" s="54"/>
      <c r="E13" s="40" t="s">
        <v>34</v>
      </c>
      <c r="F13" s="29">
        <v>4338</v>
      </c>
      <c r="G13" s="30">
        <f t="shared" si="0"/>
        <v>216.90000000000055</v>
      </c>
      <c r="H13" s="31">
        <f t="shared" si="1"/>
        <v>4554.9000000000005</v>
      </c>
      <c r="I13" s="29">
        <v>5</v>
      </c>
      <c r="J13" s="36">
        <f>H13*0.00263</f>
        <v>11.979387000000001</v>
      </c>
      <c r="K13" s="37">
        <f t="shared" si="3"/>
        <v>12.579387000000001</v>
      </c>
      <c r="L13" s="29" t="s">
        <v>57</v>
      </c>
    </row>
    <row r="14" spans="1:14" ht="30" customHeight="1">
      <c r="A14" s="54" t="s">
        <v>53</v>
      </c>
      <c r="B14" s="55" t="s">
        <v>28</v>
      </c>
      <c r="C14" s="54" t="s">
        <v>54</v>
      </c>
      <c r="D14" s="54">
        <v>250</v>
      </c>
      <c r="E14" s="28" t="s">
        <v>29</v>
      </c>
      <c r="F14" s="29">
        <v>259</v>
      </c>
      <c r="G14" s="30">
        <f t="shared" ref="G14:G19" si="4">H14-F14</f>
        <v>12.949999999999989</v>
      </c>
      <c r="H14" s="31">
        <f t="shared" ref="H14:H19" si="5">F14*1.05</f>
        <v>271.95</v>
      </c>
      <c r="I14" s="43">
        <v>6</v>
      </c>
      <c r="J14" s="46">
        <v>16.66</v>
      </c>
      <c r="K14" s="49">
        <f t="shared" ref="K14" si="6">J14+0.6</f>
        <v>17.260000000000002</v>
      </c>
      <c r="L14" s="43" t="s">
        <v>56</v>
      </c>
      <c r="N14"/>
    </row>
    <row r="15" spans="1:14" ht="30" customHeight="1">
      <c r="A15" s="54"/>
      <c r="B15" s="55"/>
      <c r="C15" s="54"/>
      <c r="D15" s="54"/>
      <c r="E15" s="28" t="s">
        <v>31</v>
      </c>
      <c r="F15" s="29">
        <v>432</v>
      </c>
      <c r="G15" s="30">
        <f t="shared" si="4"/>
        <v>21.600000000000023</v>
      </c>
      <c r="H15" s="31">
        <f t="shared" si="5"/>
        <v>453.6</v>
      </c>
      <c r="I15" s="44"/>
      <c r="J15" s="47"/>
      <c r="K15" s="50"/>
      <c r="L15" s="44"/>
      <c r="M15" s="41"/>
    </row>
    <row r="16" spans="1:14" ht="30" customHeight="1">
      <c r="A16" s="54"/>
      <c r="B16" s="55"/>
      <c r="C16" s="54"/>
      <c r="D16" s="54"/>
      <c r="E16" s="28" t="s">
        <v>32</v>
      </c>
      <c r="F16" s="29">
        <v>531</v>
      </c>
      <c r="G16" s="30">
        <f t="shared" si="4"/>
        <v>26.550000000000068</v>
      </c>
      <c r="H16" s="31">
        <f t="shared" si="5"/>
        <v>557.55000000000007</v>
      </c>
      <c r="I16" s="44"/>
      <c r="J16" s="47"/>
      <c r="K16" s="50"/>
      <c r="L16" s="44"/>
      <c r="M16" s="42"/>
    </row>
    <row r="17" spans="1:12" ht="30" customHeight="1">
      <c r="A17" s="54"/>
      <c r="B17" s="55"/>
      <c r="C17" s="54"/>
      <c r="D17" s="54"/>
      <c r="E17" s="28" t="s">
        <v>33</v>
      </c>
      <c r="F17" s="29">
        <v>352</v>
      </c>
      <c r="G17" s="30">
        <f t="shared" si="4"/>
        <v>17.600000000000023</v>
      </c>
      <c r="H17" s="31">
        <f t="shared" si="5"/>
        <v>369.6</v>
      </c>
      <c r="I17" s="44"/>
      <c r="J17" s="47"/>
      <c r="K17" s="50"/>
      <c r="L17" s="44"/>
    </row>
    <row r="18" spans="1:12" ht="30" customHeight="1">
      <c r="A18" s="54"/>
      <c r="B18" s="55"/>
      <c r="C18" s="54"/>
      <c r="D18" s="54"/>
      <c r="E18" s="28" t="s">
        <v>34</v>
      </c>
      <c r="F18" s="29">
        <v>211</v>
      </c>
      <c r="G18" s="30">
        <f t="shared" si="4"/>
        <v>10.550000000000011</v>
      </c>
      <c r="H18" s="31">
        <f t="shared" si="5"/>
        <v>221.55</v>
      </c>
      <c r="I18" s="44"/>
      <c r="J18" s="47"/>
      <c r="K18" s="50"/>
      <c r="L18" s="44"/>
    </row>
    <row r="19" spans="1:12" ht="30" customHeight="1">
      <c r="A19" s="27" t="s">
        <v>58</v>
      </c>
      <c r="B19" s="28" t="s">
        <v>35</v>
      </c>
      <c r="C19" s="27" t="s">
        <v>54</v>
      </c>
      <c r="D19" s="27">
        <v>250</v>
      </c>
      <c r="E19" s="32" t="s">
        <v>36</v>
      </c>
      <c r="F19" s="29">
        <v>38535</v>
      </c>
      <c r="G19" s="30">
        <f t="shared" si="4"/>
        <v>1926.75</v>
      </c>
      <c r="H19" s="33">
        <f t="shared" si="5"/>
        <v>40461.75</v>
      </c>
      <c r="I19" s="45"/>
      <c r="J19" s="48"/>
      <c r="K19" s="51"/>
      <c r="L19" s="45"/>
    </row>
  </sheetData>
  <mergeCells count="25">
    <mergeCell ref="A1:L1"/>
    <mergeCell ref="A2:L2"/>
    <mergeCell ref="E3:F3"/>
    <mergeCell ref="E4:F4"/>
    <mergeCell ref="I4:L4"/>
    <mergeCell ref="E10:E11"/>
    <mergeCell ref="F10:F11"/>
    <mergeCell ref="G10:G11"/>
    <mergeCell ref="I11:I12"/>
    <mergeCell ref="J11:J12"/>
    <mergeCell ref="A14:A18"/>
    <mergeCell ref="B14:B18"/>
    <mergeCell ref="C14:C18"/>
    <mergeCell ref="D14:D18"/>
    <mergeCell ref="A8:A13"/>
    <mergeCell ref="B8:B13"/>
    <mergeCell ref="C8:C13"/>
    <mergeCell ref="D8:D13"/>
    <mergeCell ref="I14:I19"/>
    <mergeCell ref="J14:J19"/>
    <mergeCell ref="K14:K19"/>
    <mergeCell ref="L14:L19"/>
    <mergeCell ref="J5:L5"/>
    <mergeCell ref="K11:K12"/>
    <mergeCell ref="L11:L12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8" workbookViewId="0">
      <selection activeCell="A25" sqref="A25:H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76"/>
      <c r="C1" s="77"/>
      <c r="D1" s="78"/>
      <c r="F1" s="76"/>
      <c r="G1" s="77"/>
      <c r="H1" s="78"/>
    </row>
    <row r="2" spans="2:8" ht="48" customHeight="1">
      <c r="B2" s="1" t="s">
        <v>37</v>
      </c>
      <c r="C2" s="2" t="s">
        <v>52</v>
      </c>
      <c r="D2" s="68" t="s">
        <v>38</v>
      </c>
      <c r="F2" s="3" t="s">
        <v>37</v>
      </c>
      <c r="G2" s="2" t="s">
        <v>52</v>
      </c>
      <c r="H2" s="79" t="s">
        <v>38</v>
      </c>
    </row>
    <row r="3" spans="2:8" ht="48" customHeight="1">
      <c r="B3" s="1" t="s">
        <v>39</v>
      </c>
      <c r="C3" s="4" t="s">
        <v>55</v>
      </c>
      <c r="D3" s="69"/>
      <c r="F3" s="3" t="s">
        <v>39</v>
      </c>
      <c r="G3" s="4" t="s">
        <v>55</v>
      </c>
      <c r="H3" s="80"/>
    </row>
    <row r="4" spans="2:8" ht="48" customHeight="1">
      <c r="B4" s="1" t="s">
        <v>40</v>
      </c>
      <c r="C4" s="5" t="s">
        <v>59</v>
      </c>
      <c r="D4" s="70"/>
      <c r="F4" s="3" t="s">
        <v>40</v>
      </c>
      <c r="G4" s="5" t="s">
        <v>59</v>
      </c>
      <c r="H4" s="81"/>
    </row>
    <row r="5" spans="2:8" ht="48" customHeight="1">
      <c r="B5" s="1" t="s">
        <v>39</v>
      </c>
      <c r="C5" s="6" t="s">
        <v>60</v>
      </c>
      <c r="D5" s="7" t="s">
        <v>41</v>
      </c>
      <c r="F5" s="3" t="s">
        <v>39</v>
      </c>
      <c r="G5" s="6" t="s">
        <v>60</v>
      </c>
      <c r="H5" s="8" t="s">
        <v>41</v>
      </c>
    </row>
    <row r="6" spans="2:8" ht="48" customHeight="1">
      <c r="B6" s="1" t="s">
        <v>42</v>
      </c>
      <c r="C6" s="9" t="s">
        <v>43</v>
      </c>
      <c r="D6" s="71" t="s">
        <v>61</v>
      </c>
      <c r="F6" s="3" t="s">
        <v>42</v>
      </c>
      <c r="G6" s="9" t="s">
        <v>43</v>
      </c>
      <c r="H6" s="82" t="s">
        <v>63</v>
      </c>
    </row>
    <row r="7" spans="2:8" ht="120.95" customHeight="1">
      <c r="B7" s="1" t="s">
        <v>44</v>
      </c>
      <c r="C7" s="10"/>
      <c r="D7" s="72"/>
      <c r="F7" s="3" t="s">
        <v>44</v>
      </c>
      <c r="G7" s="10"/>
      <c r="H7" s="83"/>
    </row>
    <row r="8" spans="2:8" ht="48" customHeight="1">
      <c r="B8" s="1" t="s">
        <v>45</v>
      </c>
      <c r="C8" s="11" t="s">
        <v>62</v>
      </c>
      <c r="D8" s="7" t="s">
        <v>46</v>
      </c>
      <c r="F8" s="3" t="s">
        <v>45</v>
      </c>
      <c r="G8" s="11" t="s">
        <v>56</v>
      </c>
      <c r="H8" s="8" t="s">
        <v>46</v>
      </c>
    </row>
    <row r="9" spans="2:8" ht="48" customHeight="1">
      <c r="B9" s="1" t="s">
        <v>47</v>
      </c>
      <c r="C9" s="12">
        <v>15.32</v>
      </c>
      <c r="D9" s="73" t="s">
        <v>48</v>
      </c>
      <c r="F9" s="3" t="s">
        <v>47</v>
      </c>
      <c r="G9" s="12">
        <v>25.17</v>
      </c>
      <c r="H9" s="84" t="s">
        <v>48</v>
      </c>
    </row>
    <row r="10" spans="2:8" ht="48" customHeight="1">
      <c r="B10" s="1" t="s">
        <v>49</v>
      </c>
      <c r="C10" s="12">
        <v>14.72</v>
      </c>
      <c r="D10" s="74"/>
      <c r="F10" s="3" t="s">
        <v>49</v>
      </c>
      <c r="G10" s="12">
        <v>24.57</v>
      </c>
      <c r="H10" s="85"/>
    </row>
    <row r="11" spans="2:8" ht="48" customHeight="1" thickBot="1">
      <c r="B11" s="1" t="s">
        <v>50</v>
      </c>
      <c r="C11" s="13" t="s">
        <v>51</v>
      </c>
      <c r="D11" s="75"/>
      <c r="F11" s="14" t="s">
        <v>50</v>
      </c>
      <c r="G11" s="13" t="s">
        <v>51</v>
      </c>
      <c r="H11" s="86"/>
    </row>
    <row r="13" spans="2:8" ht="99" customHeight="1">
      <c r="B13" s="76"/>
      <c r="C13" s="77"/>
      <c r="D13" s="78"/>
      <c r="F13" s="76"/>
      <c r="G13" s="77"/>
      <c r="H13" s="78"/>
    </row>
    <row r="14" spans="2:8" ht="48" customHeight="1">
      <c r="B14" s="1" t="s">
        <v>37</v>
      </c>
      <c r="C14" s="2" t="s">
        <v>52</v>
      </c>
      <c r="D14" s="68" t="s">
        <v>38</v>
      </c>
      <c r="F14" s="1" t="s">
        <v>37</v>
      </c>
      <c r="G14" s="2" t="s">
        <v>52</v>
      </c>
      <c r="H14" s="68" t="s">
        <v>38</v>
      </c>
    </row>
    <row r="15" spans="2:8" ht="48" customHeight="1">
      <c r="B15" s="1" t="s">
        <v>39</v>
      </c>
      <c r="C15" s="4" t="s">
        <v>55</v>
      </c>
      <c r="D15" s="69"/>
      <c r="F15" s="1" t="s">
        <v>39</v>
      </c>
      <c r="G15" s="4" t="s">
        <v>55</v>
      </c>
      <c r="H15" s="69"/>
    </row>
    <row r="16" spans="2:8" ht="48" customHeight="1">
      <c r="B16" s="1" t="s">
        <v>40</v>
      </c>
      <c r="C16" s="5" t="s">
        <v>59</v>
      </c>
      <c r="D16" s="70"/>
      <c r="F16" s="1" t="s">
        <v>40</v>
      </c>
      <c r="G16" s="5" t="s">
        <v>59</v>
      </c>
      <c r="H16" s="70"/>
    </row>
    <row r="17" spans="2:8" ht="48" customHeight="1">
      <c r="B17" s="1" t="s">
        <v>39</v>
      </c>
      <c r="C17" s="6" t="s">
        <v>60</v>
      </c>
      <c r="D17" s="7" t="s">
        <v>41</v>
      </c>
      <c r="F17" s="1" t="s">
        <v>39</v>
      </c>
      <c r="G17" s="6" t="s">
        <v>60</v>
      </c>
      <c r="H17" s="7" t="s">
        <v>41</v>
      </c>
    </row>
    <row r="18" spans="2:8" ht="48" customHeight="1">
      <c r="B18" s="1" t="s">
        <v>42</v>
      </c>
      <c r="C18" s="9" t="s">
        <v>43</v>
      </c>
      <c r="D18" s="71" t="s">
        <v>64</v>
      </c>
      <c r="F18" s="1" t="s">
        <v>42</v>
      </c>
      <c r="G18" s="9" t="s">
        <v>43</v>
      </c>
      <c r="H18" s="71" t="s">
        <v>67</v>
      </c>
    </row>
    <row r="19" spans="2:8" ht="120.95" customHeight="1">
      <c r="B19" s="1" t="s">
        <v>44</v>
      </c>
      <c r="C19" s="10" t="s">
        <v>65</v>
      </c>
      <c r="D19" s="72"/>
      <c r="F19" s="1" t="s">
        <v>44</v>
      </c>
      <c r="G19" s="10" t="s">
        <v>66</v>
      </c>
      <c r="H19" s="72"/>
    </row>
    <row r="20" spans="2:8" ht="48" customHeight="1">
      <c r="B20" s="1" t="s">
        <v>45</v>
      </c>
      <c r="C20" s="11" t="s">
        <v>56</v>
      </c>
      <c r="D20" s="7" t="s">
        <v>46</v>
      </c>
      <c r="F20" s="1" t="s">
        <v>45</v>
      </c>
      <c r="G20" s="11" t="s">
        <v>56</v>
      </c>
      <c r="H20" s="7" t="s">
        <v>46</v>
      </c>
    </row>
    <row r="21" spans="2:8" ht="48" customHeight="1">
      <c r="B21" s="1" t="s">
        <v>47</v>
      </c>
      <c r="C21" s="12">
        <v>25.85</v>
      </c>
      <c r="D21" s="73" t="s">
        <v>48</v>
      </c>
      <c r="F21" s="1" t="s">
        <v>47</v>
      </c>
      <c r="G21" s="12">
        <v>25.58</v>
      </c>
      <c r="H21" s="73" t="s">
        <v>48</v>
      </c>
    </row>
    <row r="22" spans="2:8" ht="48" customHeight="1">
      <c r="B22" s="1" t="s">
        <v>49</v>
      </c>
      <c r="C22" s="12">
        <v>25.25</v>
      </c>
      <c r="D22" s="74"/>
      <c r="F22" s="1" t="s">
        <v>49</v>
      </c>
      <c r="G22" s="12">
        <v>24.98</v>
      </c>
      <c r="H22" s="74"/>
    </row>
    <row r="23" spans="2:8" ht="48" customHeight="1" thickBot="1">
      <c r="B23" s="1" t="s">
        <v>50</v>
      </c>
      <c r="C23" s="13" t="s">
        <v>51</v>
      </c>
      <c r="D23" s="75"/>
      <c r="F23" s="1" t="s">
        <v>50</v>
      </c>
      <c r="G23" s="13" t="s">
        <v>51</v>
      </c>
      <c r="H23" s="75"/>
    </row>
    <row r="25" spans="2:8" ht="99" customHeight="1">
      <c r="B25" s="76"/>
      <c r="C25" s="77"/>
      <c r="D25" s="78"/>
      <c r="F25" s="76"/>
      <c r="G25" s="77"/>
      <c r="H25" s="78"/>
    </row>
    <row r="26" spans="2:8" ht="48" customHeight="1">
      <c r="B26" s="1" t="s">
        <v>37</v>
      </c>
      <c r="C26" s="2" t="s">
        <v>52</v>
      </c>
      <c r="D26" s="68" t="s">
        <v>38</v>
      </c>
      <c r="F26" s="1" t="s">
        <v>37</v>
      </c>
      <c r="G26" s="2" t="s">
        <v>52</v>
      </c>
      <c r="H26" s="68" t="s">
        <v>38</v>
      </c>
    </row>
    <row r="27" spans="2:8" ht="48" customHeight="1">
      <c r="B27" s="1" t="s">
        <v>39</v>
      </c>
      <c r="C27" s="4" t="s">
        <v>55</v>
      </c>
      <c r="D27" s="69"/>
      <c r="F27" s="1" t="s">
        <v>39</v>
      </c>
      <c r="G27" s="4" t="s">
        <v>69</v>
      </c>
      <c r="H27" s="69"/>
    </row>
    <row r="28" spans="2:8" ht="48" customHeight="1">
      <c r="B28" s="1" t="s">
        <v>40</v>
      </c>
      <c r="C28" s="5" t="s">
        <v>59</v>
      </c>
      <c r="D28" s="70"/>
      <c r="F28" s="1" t="s">
        <v>40</v>
      </c>
      <c r="G28" s="5" t="s">
        <v>59</v>
      </c>
      <c r="H28" s="70"/>
    </row>
    <row r="29" spans="2:8" ht="48" customHeight="1">
      <c r="B29" s="1" t="s">
        <v>39</v>
      </c>
      <c r="C29" s="6" t="s">
        <v>60</v>
      </c>
      <c r="D29" s="7" t="s">
        <v>41</v>
      </c>
      <c r="F29" s="1" t="s">
        <v>39</v>
      </c>
      <c r="G29" s="6" t="s">
        <v>70</v>
      </c>
      <c r="H29" s="7" t="s">
        <v>41</v>
      </c>
    </row>
    <row r="30" spans="2:8" ht="48" customHeight="1">
      <c r="B30" s="1" t="s">
        <v>42</v>
      </c>
      <c r="C30" s="9" t="s">
        <v>43</v>
      </c>
      <c r="D30" s="71" t="s">
        <v>68</v>
      </c>
      <c r="F30" s="1" t="s">
        <v>42</v>
      </c>
      <c r="G30" s="9" t="s">
        <v>43</v>
      </c>
      <c r="H30" s="71" t="s">
        <v>71</v>
      </c>
    </row>
    <row r="31" spans="2:8" ht="120.95" customHeight="1">
      <c r="B31" s="1" t="s">
        <v>44</v>
      </c>
      <c r="C31" s="10"/>
      <c r="D31" s="72"/>
      <c r="F31" s="1" t="s">
        <v>44</v>
      </c>
      <c r="G31" s="10"/>
      <c r="H31" s="72"/>
    </row>
    <row r="32" spans="2:8" ht="48" customHeight="1">
      <c r="B32" s="1" t="s">
        <v>45</v>
      </c>
      <c r="C32" s="11" t="s">
        <v>57</v>
      </c>
      <c r="D32" s="7" t="s">
        <v>46</v>
      </c>
      <c r="F32" s="1" t="s">
        <v>45</v>
      </c>
      <c r="G32" s="11" t="s">
        <v>56</v>
      </c>
      <c r="H32" s="7" t="s">
        <v>46</v>
      </c>
    </row>
    <row r="33" spans="2:8" ht="48" customHeight="1">
      <c r="B33" s="1" t="s">
        <v>47</v>
      </c>
      <c r="C33" s="12">
        <v>12.58</v>
      </c>
      <c r="D33" s="73" t="s">
        <v>48</v>
      </c>
      <c r="F33" s="1" t="s">
        <v>47</v>
      </c>
      <c r="G33" s="12">
        <v>17.260000000000002</v>
      </c>
      <c r="H33" s="73" t="s">
        <v>48</v>
      </c>
    </row>
    <row r="34" spans="2:8" ht="48" customHeight="1">
      <c r="B34" s="1" t="s">
        <v>49</v>
      </c>
      <c r="C34" s="12">
        <v>11.98</v>
      </c>
      <c r="D34" s="74"/>
      <c r="F34" s="1" t="s">
        <v>49</v>
      </c>
      <c r="G34" s="12">
        <v>16.66</v>
      </c>
      <c r="H34" s="74"/>
    </row>
    <row r="35" spans="2:8" ht="48" customHeight="1" thickBot="1">
      <c r="B35" s="1" t="s">
        <v>50</v>
      </c>
      <c r="C35" s="13" t="s">
        <v>51</v>
      </c>
      <c r="D35" s="75"/>
      <c r="F35" s="1" t="s">
        <v>50</v>
      </c>
      <c r="G35" s="13" t="s">
        <v>51</v>
      </c>
      <c r="H35" s="75"/>
    </row>
  </sheetData>
  <mergeCells count="24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  <mergeCell ref="D26:D28"/>
    <mergeCell ref="H26:H28"/>
    <mergeCell ref="D30:D31"/>
    <mergeCell ref="H30:H31"/>
    <mergeCell ref="D33:D35"/>
    <mergeCell ref="H33:H3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2024-06-05T01:42:56Z</cp:lastPrinted>
  <dcterms:created xsi:type="dcterms:W3CDTF">2017-02-25T05:34:00Z</dcterms:created>
  <dcterms:modified xsi:type="dcterms:W3CDTF">2024-06-05T01:44:18Z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