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K11" i="1" s="1"/>
  <c r="H10" i="1"/>
  <c r="J10" i="1" s="1"/>
  <c r="K10" i="1" s="1"/>
  <c r="H9" i="1"/>
  <c r="J9" i="1" s="1"/>
  <c r="K9" i="1" s="1"/>
  <c r="H8" i="1"/>
  <c r="J8" i="1" s="1"/>
  <c r="K8" i="1" s="1"/>
  <c r="G11" i="1" l="1"/>
  <c r="G9" i="1"/>
  <c r="G8" i="1"/>
  <c r="G10" i="1"/>
  <c r="G12" i="1"/>
  <c r="H18" i="1"/>
  <c r="H17" i="1"/>
  <c r="H16" i="1"/>
  <c r="H15" i="1"/>
  <c r="H14" i="1"/>
  <c r="H13" i="1"/>
  <c r="K13" i="1" s="1"/>
  <c r="G17" i="1" l="1"/>
  <c r="G15" i="1"/>
  <c r="G13" i="1"/>
  <c r="G18" i="1"/>
  <c r="G16" i="1"/>
  <c r="G14" i="1"/>
</calcChain>
</file>

<file path=xl/sharedStrings.xml><?xml version="1.0" encoding="utf-8"?>
<sst xmlns="http://schemas.openxmlformats.org/spreadsheetml/2006/main" count="181" uniqueCount="68">
  <si>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</si>
  <si>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</si>
  <si>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</si>
  <si>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</si>
  <si>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</si>
  <si>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</si>
  <si>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</si>
  <si>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</si>
  <si>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</si>
  <si>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</si>
  <si>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</si>
  <si>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</si>
  <si>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</si>
  <si>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</si>
  <si>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</si>
  <si>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</si>
  <si>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</si>
  <si>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</si>
  <si>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</si>
  <si>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</si>
  <si>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</si>
  <si>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</si>
  <si>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</si>
  <si>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</si>
  <si>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</si>
  <si>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</si>
  <si>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</si>
  <si>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</si>
  <si>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</si>
  <si>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</si>
  <si>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</si>
  <si>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</si>
  <si>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</si>
  <si>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</si>
  <si>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</si>
  <si>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</si>
  <si>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</si>
  <si>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</si>
  <si>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</si>
  <si>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</si>
  <si>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</si>
  <si>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</si>
  <si>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</si>
  <si>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</si>
  <si>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</si>
  <si>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</si>
  <si>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</si>
  <si>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</si>
  <si>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</si>
  <si>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</si>
  <si>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</si>
  <si>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PO-53914</t>
    <phoneticPr fontId="25" type="noConversion"/>
  </si>
  <si>
    <t>4786-263</t>
    <phoneticPr fontId="25" type="noConversion"/>
  </si>
  <si>
    <t>PO-97347</t>
    <phoneticPr fontId="25" type="noConversion"/>
  </si>
  <si>
    <t>47*35*33</t>
    <phoneticPr fontId="25" type="noConversion"/>
  </si>
  <si>
    <t>PO-53914/97347</t>
    <phoneticPr fontId="25" type="noConversion"/>
  </si>
  <si>
    <t>034新款吊粒</t>
    <phoneticPr fontId="25" type="noConversion"/>
  </si>
  <si>
    <t>丽豪</t>
    <phoneticPr fontId="25" type="noConversion"/>
  </si>
  <si>
    <t>4786-263-250</t>
    <phoneticPr fontId="25" type="noConversion"/>
  </si>
  <si>
    <t>价格牌</t>
    <phoneticPr fontId="25" type="noConversion"/>
  </si>
  <si>
    <t>1-5</t>
    <phoneticPr fontId="25" type="noConversion"/>
  </si>
  <si>
    <t>47*35*25</t>
    <phoneticPr fontId="25" type="noConversion"/>
  </si>
  <si>
    <t>2-5</t>
    <phoneticPr fontId="25" type="noConversion"/>
  </si>
  <si>
    <t>3-5</t>
    <phoneticPr fontId="25" type="noConversion"/>
  </si>
  <si>
    <t>4-5</t>
    <phoneticPr fontId="25" type="noConversion"/>
  </si>
  <si>
    <t>价格牌+034吊粒</t>
    <phoneticPr fontId="25" type="noConversion"/>
  </si>
  <si>
    <t>5-5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</si>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</sst>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38101</xdr:colOff>
      <xdr:row>6</xdr:row>
      <xdr:rowOff>142875</xdr:rowOff>
    </xdr:from>
    <xdr:to>
      <xdr:col>2</xdr:col>
      <xdr:colOff>2209801</xdr:colOff>
      <xdr:row>6</xdr:row>
      <xdr:rowOff>1009650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1" y="4448175"/>
          <a:ext cx="2171700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6</xdr:row>
      <xdr:rowOff>247649</xdr:rowOff>
    </xdr:from>
    <xdr:to>
      <xdr:col>6</xdr:col>
      <xdr:colOff>2057400</xdr:colOff>
      <xdr:row>6</xdr:row>
      <xdr:rowOff>1114424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82325" y="4552949"/>
          <a:ext cx="1952625" cy="86677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47626</xdr:colOff>
      <xdr:row>18</xdr:row>
      <xdr:rowOff>47625</xdr:rowOff>
    </xdr:from>
    <xdr:to>
      <xdr:col>2</xdr:col>
      <xdr:colOff>2066926</xdr:colOff>
      <xdr:row>18</xdr:row>
      <xdr:rowOff>1038225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71776" y="13239750"/>
          <a:ext cx="2019300" cy="9906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18</xdr:row>
      <xdr:rowOff>257175</xdr:rowOff>
    </xdr:from>
    <xdr:to>
      <xdr:col>6</xdr:col>
      <xdr:colOff>2171701</xdr:colOff>
      <xdr:row>18</xdr:row>
      <xdr:rowOff>1019080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72801" y="13449300"/>
          <a:ext cx="2076450" cy="76190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30</xdr:row>
      <xdr:rowOff>95250</xdr:rowOff>
    </xdr:from>
    <xdr:to>
      <xdr:col>2</xdr:col>
      <xdr:colOff>1869925</xdr:colOff>
      <xdr:row>30</xdr:row>
      <xdr:rowOff>1466850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0" y="22174200"/>
          <a:ext cx="1736575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topLeftCell="A4" workbookViewId="0">
      <selection activeCell="Q4" sqref="Q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6" t="s">
        <v>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>
      <c r="A2" s="58" t="s">
        <v>1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>
      <c r="D3" s="20" t="s">
        <v>2</v>
      </c>
      <c r="E3" s="60">
        <v>45448</v>
      </c>
      <c r="F3" s="60"/>
      <c r="G3" s="17"/>
    </row>
    <row r="4" spans="1:14" ht="29.1" customHeight="1">
      <c r="D4" s="20" t="s">
        <v>3</v>
      </c>
      <c r="E4" s="61" t="s">
        <v>67</v>
      </c>
      <c r="F4" s="62"/>
      <c r="I4" s="63" t="s">
        <v>57</v>
      </c>
      <c r="J4" s="63"/>
      <c r="K4" s="63"/>
      <c r="L4" s="63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s="39" customFormat="1" ht="30" customHeight="1">
      <c r="A8" s="43" t="s">
        <v>53</v>
      </c>
      <c r="B8" s="44" t="s">
        <v>28</v>
      </c>
      <c r="C8" s="43" t="s">
        <v>52</v>
      </c>
      <c r="D8" s="43">
        <v>250</v>
      </c>
      <c r="E8" s="41" t="s">
        <v>29</v>
      </c>
      <c r="F8" s="29">
        <v>5074</v>
      </c>
      <c r="G8" s="30">
        <f t="shared" ref="G8:G12" si="0">H8-F8</f>
        <v>253.69999999999982</v>
      </c>
      <c r="H8" s="31">
        <f t="shared" ref="H8:H12" si="1">F8*1.05</f>
        <v>5327.7</v>
      </c>
      <c r="I8" s="29">
        <v>1</v>
      </c>
      <c r="J8" s="36">
        <f t="shared" ref="J8:J10" si="2">H8*0.00263</f>
        <v>14.011851</v>
      </c>
      <c r="K8" s="37">
        <f t="shared" ref="K8:K11" si="3">J8+0.6</f>
        <v>14.611851</v>
      </c>
      <c r="L8" s="29" t="s">
        <v>30</v>
      </c>
      <c r="N8"/>
    </row>
    <row r="9" spans="1:14" s="39" customFormat="1" ht="30" customHeight="1">
      <c r="A9" s="43"/>
      <c r="B9" s="44"/>
      <c r="C9" s="43"/>
      <c r="D9" s="43"/>
      <c r="E9" s="41" t="s">
        <v>31</v>
      </c>
      <c r="F9" s="29">
        <v>7190</v>
      </c>
      <c r="G9" s="30">
        <f t="shared" si="0"/>
        <v>359.5</v>
      </c>
      <c r="H9" s="31">
        <f t="shared" si="1"/>
        <v>7549.5</v>
      </c>
      <c r="I9" s="29">
        <v>2</v>
      </c>
      <c r="J9" s="36">
        <f t="shared" si="2"/>
        <v>19.855184999999999</v>
      </c>
      <c r="K9" s="37">
        <f t="shared" si="3"/>
        <v>20.455185</v>
      </c>
      <c r="L9" s="29" t="s">
        <v>54</v>
      </c>
    </row>
    <row r="10" spans="1:14" s="39" customFormat="1" ht="30" customHeight="1">
      <c r="A10" s="43"/>
      <c r="B10" s="44"/>
      <c r="C10" s="43"/>
      <c r="D10" s="43"/>
      <c r="E10" s="41" t="s">
        <v>32</v>
      </c>
      <c r="F10" s="29">
        <v>7176</v>
      </c>
      <c r="G10" s="30">
        <f t="shared" si="0"/>
        <v>358.80000000000018</v>
      </c>
      <c r="H10" s="31">
        <f t="shared" si="1"/>
        <v>7534.8</v>
      </c>
      <c r="I10" s="29">
        <v>3</v>
      </c>
      <c r="J10" s="36">
        <f t="shared" si="2"/>
        <v>19.816524000000001</v>
      </c>
      <c r="K10" s="37">
        <f t="shared" si="3"/>
        <v>20.416524000000003</v>
      </c>
      <c r="L10" s="29" t="s">
        <v>54</v>
      </c>
    </row>
    <row r="11" spans="1:14" s="39" customFormat="1" ht="30" customHeight="1">
      <c r="A11" s="43"/>
      <c r="B11" s="44"/>
      <c r="C11" s="43"/>
      <c r="D11" s="43"/>
      <c r="E11" s="41" t="s">
        <v>33</v>
      </c>
      <c r="F11" s="29">
        <v>4044</v>
      </c>
      <c r="G11" s="30">
        <f t="shared" si="0"/>
        <v>202.19999999999982</v>
      </c>
      <c r="H11" s="31">
        <f t="shared" si="1"/>
        <v>4246.2</v>
      </c>
      <c r="I11" s="47">
        <v>4</v>
      </c>
      <c r="J11" s="49">
        <v>17.43</v>
      </c>
      <c r="K11" s="51">
        <f t="shared" si="3"/>
        <v>18.03</v>
      </c>
      <c r="L11" s="47" t="s">
        <v>30</v>
      </c>
    </row>
    <row r="12" spans="1:14" s="39" customFormat="1" ht="30" customHeight="1">
      <c r="A12" s="43"/>
      <c r="B12" s="44"/>
      <c r="C12" s="43"/>
      <c r="D12" s="43"/>
      <c r="E12" s="41" t="s">
        <v>34</v>
      </c>
      <c r="F12" s="29">
        <v>2266</v>
      </c>
      <c r="G12" s="30">
        <f t="shared" si="0"/>
        <v>113.30000000000018</v>
      </c>
      <c r="H12" s="31">
        <f t="shared" si="1"/>
        <v>2379.3000000000002</v>
      </c>
      <c r="I12" s="48"/>
      <c r="J12" s="50"/>
      <c r="K12" s="52"/>
      <c r="L12" s="48"/>
    </row>
    <row r="13" spans="1:14" ht="30" customHeight="1">
      <c r="A13" s="43" t="s">
        <v>51</v>
      </c>
      <c r="B13" s="44" t="s">
        <v>28</v>
      </c>
      <c r="C13" s="43" t="s">
        <v>52</v>
      </c>
      <c r="D13" s="43">
        <v>250</v>
      </c>
      <c r="E13" s="28" t="s">
        <v>29</v>
      </c>
      <c r="F13" s="29">
        <v>284</v>
      </c>
      <c r="G13" s="30">
        <f t="shared" ref="G13:G18" si="4">H13-F13</f>
        <v>14.199999999999989</v>
      </c>
      <c r="H13" s="31">
        <f t="shared" ref="H13:H18" si="5">F13*1.05</f>
        <v>298.2</v>
      </c>
      <c r="I13" s="47">
        <v>5</v>
      </c>
      <c r="J13" s="49">
        <v>12.26</v>
      </c>
      <c r="K13" s="51">
        <f t="shared" ref="K13" si="6">J13+0.6</f>
        <v>12.86</v>
      </c>
      <c r="L13" s="47" t="s">
        <v>30</v>
      </c>
      <c r="M13" s="42"/>
      <c r="N13"/>
    </row>
    <row r="14" spans="1:14" ht="30" customHeight="1">
      <c r="A14" s="43"/>
      <c r="B14" s="44"/>
      <c r="C14" s="43"/>
      <c r="D14" s="43"/>
      <c r="E14" s="28" t="s">
        <v>31</v>
      </c>
      <c r="F14" s="29">
        <v>403</v>
      </c>
      <c r="G14" s="30">
        <f t="shared" si="4"/>
        <v>20.150000000000034</v>
      </c>
      <c r="H14" s="31">
        <f t="shared" si="5"/>
        <v>423.15000000000003</v>
      </c>
      <c r="I14" s="53"/>
      <c r="J14" s="54"/>
      <c r="K14" s="55"/>
      <c r="L14" s="53"/>
    </row>
    <row r="15" spans="1:14" ht="30" customHeight="1">
      <c r="A15" s="43"/>
      <c r="B15" s="44"/>
      <c r="C15" s="43"/>
      <c r="D15" s="43"/>
      <c r="E15" s="28" t="s">
        <v>32</v>
      </c>
      <c r="F15" s="29">
        <v>402</v>
      </c>
      <c r="G15" s="30">
        <f t="shared" si="4"/>
        <v>20.100000000000023</v>
      </c>
      <c r="H15" s="31">
        <f t="shared" si="5"/>
        <v>422.1</v>
      </c>
      <c r="I15" s="53"/>
      <c r="J15" s="54"/>
      <c r="K15" s="55"/>
      <c r="L15" s="53"/>
      <c r="M15" s="42"/>
    </row>
    <row r="16" spans="1:14" ht="30" customHeight="1">
      <c r="A16" s="43"/>
      <c r="B16" s="44"/>
      <c r="C16" s="43"/>
      <c r="D16" s="43"/>
      <c r="E16" s="28" t="s">
        <v>33</v>
      </c>
      <c r="F16" s="29">
        <v>227</v>
      </c>
      <c r="G16" s="30">
        <f t="shared" si="4"/>
        <v>11.350000000000023</v>
      </c>
      <c r="H16" s="31">
        <f t="shared" si="5"/>
        <v>238.35000000000002</v>
      </c>
      <c r="I16" s="53"/>
      <c r="J16" s="54"/>
      <c r="K16" s="55"/>
      <c r="L16" s="53"/>
    </row>
    <row r="17" spans="1:12" ht="30" customHeight="1">
      <c r="A17" s="43"/>
      <c r="B17" s="44"/>
      <c r="C17" s="43"/>
      <c r="D17" s="43"/>
      <c r="E17" s="28" t="s">
        <v>34</v>
      </c>
      <c r="F17" s="29">
        <v>127</v>
      </c>
      <c r="G17" s="30">
        <f t="shared" si="4"/>
        <v>6.3499999999999943</v>
      </c>
      <c r="H17" s="31">
        <f t="shared" si="5"/>
        <v>133.35</v>
      </c>
      <c r="I17" s="53"/>
      <c r="J17" s="54"/>
      <c r="K17" s="55"/>
      <c r="L17" s="53"/>
    </row>
    <row r="18" spans="1:12" ht="30" customHeight="1">
      <c r="A18" s="27" t="s">
        <v>55</v>
      </c>
      <c r="B18" s="28" t="s">
        <v>56</v>
      </c>
      <c r="C18" s="27" t="s">
        <v>52</v>
      </c>
      <c r="D18" s="27">
        <v>250</v>
      </c>
      <c r="E18" s="32" t="s">
        <v>35</v>
      </c>
      <c r="F18" s="29">
        <v>27178</v>
      </c>
      <c r="G18" s="30">
        <f t="shared" si="4"/>
        <v>1358.9000000000015</v>
      </c>
      <c r="H18" s="33">
        <f t="shared" si="5"/>
        <v>28536.9</v>
      </c>
      <c r="I18" s="48"/>
      <c r="J18" s="50"/>
      <c r="K18" s="52"/>
      <c r="L18" s="48"/>
    </row>
  </sheetData>
  <mergeCells count="22">
    <mergeCell ref="J13:J18"/>
    <mergeCell ref="K13:K18"/>
    <mergeCell ref="L13:L18"/>
    <mergeCell ref="A1:L1"/>
    <mergeCell ref="A2:L2"/>
    <mergeCell ref="E3:F3"/>
    <mergeCell ref="E4:F4"/>
    <mergeCell ref="I4:L4"/>
    <mergeCell ref="A13:A17"/>
    <mergeCell ref="B13:B17"/>
    <mergeCell ref="C13:C17"/>
    <mergeCell ref="D13:D17"/>
    <mergeCell ref="I11:I12"/>
    <mergeCell ref="I13:I18"/>
    <mergeCell ref="A8:A12"/>
    <mergeCell ref="B8:B12"/>
    <mergeCell ref="C8:C12"/>
    <mergeCell ref="D8:D12"/>
    <mergeCell ref="J5:L5"/>
    <mergeCell ref="J11:J12"/>
    <mergeCell ref="K11:K12"/>
    <mergeCell ref="L11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2"/>
      <c r="C1" s="73"/>
      <c r="D1" s="74"/>
      <c r="F1" s="72"/>
      <c r="G1" s="73"/>
      <c r="H1" s="74"/>
    </row>
    <row r="2" spans="2:8" ht="48" customHeight="1">
      <c r="B2" s="1" t="s">
        <v>36</v>
      </c>
      <c r="C2" s="2" t="s">
        <v>57</v>
      </c>
      <c r="D2" s="64" t="s">
        <v>37</v>
      </c>
      <c r="F2" s="3" t="s">
        <v>36</v>
      </c>
      <c r="G2" s="2" t="s">
        <v>57</v>
      </c>
      <c r="H2" s="75" t="s">
        <v>37</v>
      </c>
    </row>
    <row r="3" spans="2:8" ht="48" customHeight="1">
      <c r="B3" s="1" t="s">
        <v>38</v>
      </c>
      <c r="C3" s="40" t="s">
        <v>53</v>
      </c>
      <c r="D3" s="65"/>
      <c r="F3" s="3" t="s">
        <v>38</v>
      </c>
      <c r="G3" s="40" t="s">
        <v>53</v>
      </c>
      <c r="H3" s="76"/>
    </row>
    <row r="4" spans="2:8" ht="48" customHeight="1">
      <c r="B4" s="1" t="s">
        <v>39</v>
      </c>
      <c r="C4" s="5" t="s">
        <v>58</v>
      </c>
      <c r="D4" s="66"/>
      <c r="F4" s="3" t="s">
        <v>39</v>
      </c>
      <c r="G4" s="5" t="s">
        <v>58</v>
      </c>
      <c r="H4" s="77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 t="s">
        <v>59</v>
      </c>
      <c r="H5" s="8" t="s">
        <v>40</v>
      </c>
    </row>
    <row r="6" spans="2:8" ht="48" customHeight="1">
      <c r="B6" s="1" t="s">
        <v>41</v>
      </c>
      <c r="C6" s="9" t="s">
        <v>42</v>
      </c>
      <c r="D6" s="67" t="s">
        <v>60</v>
      </c>
      <c r="F6" s="3" t="s">
        <v>41</v>
      </c>
      <c r="G6" s="9" t="s">
        <v>42</v>
      </c>
      <c r="H6" s="78" t="s">
        <v>62</v>
      </c>
    </row>
    <row r="7" spans="2:8" ht="120.95" customHeight="1">
      <c r="B7" s="1" t="s">
        <v>43</v>
      </c>
      <c r="C7" s="10"/>
      <c r="D7" s="68"/>
      <c r="F7" s="3" t="s">
        <v>43</v>
      </c>
      <c r="G7" s="10"/>
      <c r="H7" s="79"/>
    </row>
    <row r="8" spans="2:8" ht="48" customHeight="1">
      <c r="B8" s="1" t="s">
        <v>44</v>
      </c>
      <c r="C8" s="11" t="s">
        <v>61</v>
      </c>
      <c r="D8" s="7" t="s">
        <v>45</v>
      </c>
      <c r="F8" s="3" t="s">
        <v>44</v>
      </c>
      <c r="G8" s="11" t="s">
        <v>54</v>
      </c>
      <c r="H8" s="8" t="s">
        <v>45</v>
      </c>
    </row>
    <row r="9" spans="2:8" ht="48" customHeight="1">
      <c r="B9" s="1" t="s">
        <v>46</v>
      </c>
      <c r="C9" s="12">
        <v>14.61</v>
      </c>
      <c r="D9" s="69" t="s">
        <v>47</v>
      </c>
      <c r="F9" s="3" t="s">
        <v>46</v>
      </c>
      <c r="G9" s="12">
        <v>20.46</v>
      </c>
      <c r="H9" s="80" t="s">
        <v>47</v>
      </c>
    </row>
    <row r="10" spans="2:8" ht="48" customHeight="1">
      <c r="B10" s="1" t="s">
        <v>48</v>
      </c>
      <c r="C10" s="12">
        <v>14.01</v>
      </c>
      <c r="D10" s="70"/>
      <c r="F10" s="3" t="s">
        <v>48</v>
      </c>
      <c r="G10" s="12">
        <v>19.86</v>
      </c>
      <c r="H10" s="81"/>
    </row>
    <row r="11" spans="2:8" ht="48" customHeight="1" thickBot="1">
      <c r="B11" s="1" t="s">
        <v>49</v>
      </c>
      <c r="C11" s="13" t="s">
        <v>50</v>
      </c>
      <c r="D11" s="71"/>
      <c r="F11" s="14" t="s">
        <v>49</v>
      </c>
      <c r="G11" s="13" t="s">
        <v>50</v>
      </c>
      <c r="H11" s="82"/>
    </row>
    <row r="13" spans="2:8" ht="99" customHeight="1">
      <c r="B13" s="72"/>
      <c r="C13" s="73"/>
      <c r="D13" s="74"/>
      <c r="F13" s="72"/>
      <c r="G13" s="73"/>
      <c r="H13" s="74"/>
    </row>
    <row r="14" spans="2:8" ht="48" customHeight="1">
      <c r="B14" s="1" t="s">
        <v>36</v>
      </c>
      <c r="C14" s="2" t="s">
        <v>57</v>
      </c>
      <c r="D14" s="64" t="s">
        <v>37</v>
      </c>
      <c r="F14" s="1" t="s">
        <v>36</v>
      </c>
      <c r="G14" s="2" t="s">
        <v>57</v>
      </c>
      <c r="H14" s="64" t="s">
        <v>37</v>
      </c>
    </row>
    <row r="15" spans="2:8" ht="48" customHeight="1">
      <c r="B15" s="1" t="s">
        <v>38</v>
      </c>
      <c r="C15" s="40" t="s">
        <v>53</v>
      </c>
      <c r="D15" s="65"/>
      <c r="F15" s="1" t="s">
        <v>38</v>
      </c>
      <c r="G15" s="40" t="s">
        <v>53</v>
      </c>
      <c r="H15" s="65"/>
    </row>
    <row r="16" spans="2:8" ht="48" customHeight="1">
      <c r="B16" s="1" t="s">
        <v>39</v>
      </c>
      <c r="C16" s="5" t="s">
        <v>58</v>
      </c>
      <c r="D16" s="66"/>
      <c r="F16" s="1" t="s">
        <v>39</v>
      </c>
      <c r="G16" s="5" t="s">
        <v>58</v>
      </c>
      <c r="H16" s="66"/>
    </row>
    <row r="17" spans="2:8" ht="48" customHeight="1">
      <c r="B17" s="1" t="s">
        <v>38</v>
      </c>
      <c r="C17" s="6" t="s">
        <v>59</v>
      </c>
      <c r="D17" s="7" t="s">
        <v>40</v>
      </c>
      <c r="F17" s="1" t="s">
        <v>38</v>
      </c>
      <c r="G17" s="6" t="s">
        <v>59</v>
      </c>
      <c r="H17" s="7" t="s">
        <v>40</v>
      </c>
    </row>
    <row r="18" spans="2:8" ht="48" customHeight="1">
      <c r="B18" s="1" t="s">
        <v>41</v>
      </c>
      <c r="C18" s="9" t="s">
        <v>42</v>
      </c>
      <c r="D18" s="67" t="s">
        <v>63</v>
      </c>
      <c r="F18" s="1" t="s">
        <v>41</v>
      </c>
      <c r="G18" s="9" t="s">
        <v>42</v>
      </c>
      <c r="H18" s="67" t="s">
        <v>64</v>
      </c>
    </row>
    <row r="19" spans="2:8" ht="120.95" customHeight="1">
      <c r="B19" s="1" t="s">
        <v>43</v>
      </c>
      <c r="C19" s="10"/>
      <c r="D19" s="68"/>
      <c r="F19" s="1" t="s">
        <v>43</v>
      </c>
      <c r="G19" s="10"/>
      <c r="H19" s="68"/>
    </row>
    <row r="20" spans="2:8" ht="48" customHeight="1">
      <c r="B20" s="1" t="s">
        <v>44</v>
      </c>
      <c r="C20" s="11" t="s">
        <v>54</v>
      </c>
      <c r="D20" s="7" t="s">
        <v>45</v>
      </c>
      <c r="F20" s="1" t="s">
        <v>44</v>
      </c>
      <c r="G20" s="11" t="s">
        <v>61</v>
      </c>
      <c r="H20" s="7" t="s">
        <v>45</v>
      </c>
    </row>
    <row r="21" spans="2:8" ht="48" customHeight="1">
      <c r="B21" s="1" t="s">
        <v>46</v>
      </c>
      <c r="C21" s="12">
        <v>20.420000000000002</v>
      </c>
      <c r="D21" s="69" t="s">
        <v>47</v>
      </c>
      <c r="F21" s="1" t="s">
        <v>46</v>
      </c>
      <c r="G21" s="12">
        <v>18.03</v>
      </c>
      <c r="H21" s="69" t="s">
        <v>47</v>
      </c>
    </row>
    <row r="22" spans="2:8" ht="48" customHeight="1">
      <c r="B22" s="1" t="s">
        <v>48</v>
      </c>
      <c r="C22" s="12">
        <v>19.82</v>
      </c>
      <c r="D22" s="70"/>
      <c r="F22" s="1" t="s">
        <v>48</v>
      </c>
      <c r="G22" s="12">
        <v>17.43</v>
      </c>
      <c r="H22" s="70"/>
    </row>
    <row r="23" spans="2:8" ht="48" customHeight="1" thickBot="1">
      <c r="B23" s="1" t="s">
        <v>49</v>
      </c>
      <c r="C23" s="13" t="s">
        <v>50</v>
      </c>
      <c r="D23" s="71"/>
      <c r="F23" s="1" t="s">
        <v>49</v>
      </c>
      <c r="G23" s="13" t="s">
        <v>50</v>
      </c>
      <c r="H23" s="71"/>
    </row>
    <row r="25" spans="2:8" ht="99" customHeight="1">
      <c r="B25" s="72"/>
      <c r="C25" s="73"/>
      <c r="D25" s="74"/>
      <c r="F25" s="72"/>
      <c r="G25" s="73"/>
      <c r="H25" s="74"/>
    </row>
    <row r="26" spans="2:8" ht="48" customHeight="1">
      <c r="B26" s="1" t="s">
        <v>36</v>
      </c>
      <c r="C26" s="2" t="s">
        <v>57</v>
      </c>
      <c r="D26" s="64" t="s">
        <v>37</v>
      </c>
      <c r="F26" s="1" t="s">
        <v>36</v>
      </c>
      <c r="G26" s="2"/>
      <c r="H26" s="64" t="s">
        <v>37</v>
      </c>
    </row>
    <row r="27" spans="2:8" ht="48" customHeight="1">
      <c r="B27" s="1" t="s">
        <v>38</v>
      </c>
      <c r="C27" s="40" t="s">
        <v>55</v>
      </c>
      <c r="D27" s="65"/>
      <c r="F27" s="1" t="s">
        <v>38</v>
      </c>
      <c r="G27" s="4"/>
      <c r="H27" s="65"/>
    </row>
    <row r="28" spans="2:8" ht="48" customHeight="1">
      <c r="B28" s="1" t="s">
        <v>39</v>
      </c>
      <c r="C28" s="5" t="s">
        <v>58</v>
      </c>
      <c r="D28" s="66"/>
      <c r="F28" s="1" t="s">
        <v>39</v>
      </c>
      <c r="G28" s="5"/>
      <c r="H28" s="66"/>
    </row>
    <row r="29" spans="2:8" ht="48" customHeight="1">
      <c r="B29" s="1" t="s">
        <v>38</v>
      </c>
      <c r="C29" s="6" t="s">
        <v>65</v>
      </c>
      <c r="D29" s="7" t="s">
        <v>40</v>
      </c>
      <c r="F29" s="1" t="s">
        <v>38</v>
      </c>
      <c r="G29" s="6"/>
      <c r="H29" s="7" t="s">
        <v>40</v>
      </c>
    </row>
    <row r="30" spans="2:8" ht="48" customHeight="1">
      <c r="B30" s="1" t="s">
        <v>41</v>
      </c>
      <c r="C30" s="9" t="s">
        <v>42</v>
      </c>
      <c r="D30" s="67" t="s">
        <v>66</v>
      </c>
      <c r="F30" s="1" t="s">
        <v>41</v>
      </c>
      <c r="G30" s="9" t="s">
        <v>42</v>
      </c>
      <c r="H30" s="67"/>
    </row>
    <row r="31" spans="2:8" ht="120.95" customHeight="1">
      <c r="B31" s="1" t="s">
        <v>43</v>
      </c>
      <c r="C31" s="10"/>
      <c r="D31" s="68"/>
      <c r="F31" s="1" t="s">
        <v>43</v>
      </c>
      <c r="G31" s="10"/>
      <c r="H31" s="68"/>
    </row>
    <row r="32" spans="2:8" ht="48" customHeight="1">
      <c r="B32" s="1" t="s">
        <v>44</v>
      </c>
      <c r="C32" s="11" t="s">
        <v>61</v>
      </c>
      <c r="D32" s="7" t="s">
        <v>45</v>
      </c>
      <c r="F32" s="1" t="s">
        <v>44</v>
      </c>
      <c r="G32" s="11"/>
      <c r="H32" s="7" t="s">
        <v>45</v>
      </c>
    </row>
    <row r="33" spans="2:8" ht="48" customHeight="1">
      <c r="B33" s="1" t="s">
        <v>46</v>
      </c>
      <c r="C33" s="12">
        <v>12.86</v>
      </c>
      <c r="D33" s="69" t="s">
        <v>47</v>
      </c>
      <c r="F33" s="1" t="s">
        <v>46</v>
      </c>
      <c r="G33" s="12"/>
      <c r="H33" s="69" t="s">
        <v>47</v>
      </c>
    </row>
    <row r="34" spans="2:8" ht="48" customHeight="1">
      <c r="B34" s="1" t="s">
        <v>48</v>
      </c>
      <c r="C34" s="12">
        <v>12.26</v>
      </c>
      <c r="D34" s="70"/>
      <c r="F34" s="1" t="s">
        <v>48</v>
      </c>
      <c r="G34" s="12"/>
      <c r="H34" s="70"/>
    </row>
    <row r="35" spans="2:8" ht="48" customHeight="1" thickBot="1">
      <c r="B35" s="1" t="s">
        <v>49</v>
      </c>
      <c r="C35" s="13" t="s">
        <v>50</v>
      </c>
      <c r="D35" s="71"/>
      <c r="F35" s="1" t="s">
        <v>49</v>
      </c>
      <c r="G35" s="13" t="s">
        <v>50</v>
      </c>
      <c r="H35" s="71"/>
    </row>
  </sheetData>
  <mergeCells count="24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2024-06-05T00:26:32Z</cp:lastPrinted>
  <dcterms:created xsi:type="dcterms:W3CDTF">2017-02-25T05:34:00Z</dcterms:created>
  <dcterms:modified xsi:type="dcterms:W3CDTF">2024-06-05T01:44:28Z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