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<sst xmlns="http://schemas.openxmlformats.org/spreadsheetml/2006/main" count="38" uniqueCount="34">
  <si>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</si>
  <si>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</si>
  <si>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</si>
  <si>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202243250157</t>
  </si>
  <si>
    <t>中通快运</t>
  </si>
  <si>
    <t>陈熠，15990299680，浙江省宁波市慈溪市桥头镇开发区仓库慈溪诚信鞋业有限公司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</si>
  <si>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</si>
  <si>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</si>
  <si>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</si>
  <si>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</si>
  <si>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</si>
  <si>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</si>
  <si>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</si>
  <si>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</si>
  <si>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</si>
  <si>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</si>
  <si>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</si>
  <si>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</si>
  <si>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</si>
  <si>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</si>
  <si>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</si>
  <si>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</si>
  <si>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</si>
  <si>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</si>
  <si>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</si>
  <si>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</si>
  <si>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</si>
  <si>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</si>
  <si>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</si>
  <si>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</si>
  <si>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诚信鞋业，S24060284</t>
  </si>
  <si>
    <r>
      <t xml:space="preserve">P24060388，1mm黑色松紧绳 TS-1mm black-BC TESCO，50000 米，分3箱*1.5+5000米
</t>
    </r>
    <r>
      <rPr>
        <sz val="10"/>
        <color rgb="FFFF0000"/>
        <rFont val="宋体"/>
        <charset val="134"/>
      </rPr>
      <t>6-14发4.4万，欠6000米</t>
    </r>
  </si>
  <si>
    <t>黑色</t>
  </si>
  <si>
    <t>40*40*25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</si>
</sst>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45457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4" t="s">
        <v>28</v>
      </c>
      <c r="L7" s="17" t="s">
        <v>29</v>
      </c>
    </row>
    <row r="8" s="2" customFormat="1" ht="65" customHeight="1" spans="1:13">
      <c r="A8" s="22" t="s">
        <v>30</v>
      </c>
      <c r="B8" s="23" t="s">
        <v>31</v>
      </c>
      <c r="C8" s="24"/>
      <c r="D8" s="25" t="s">
        <v>32</v>
      </c>
      <c r="E8" s="25"/>
      <c r="F8" s="26">
        <f>15000*2</f>
        <v>30000</v>
      </c>
      <c r="G8" s="27">
        <v>0</v>
      </c>
      <c r="H8" s="27">
        <f>+F8+G8</f>
        <v>30000</v>
      </c>
      <c r="I8" s="35">
        <v>17.92</v>
      </c>
      <c r="J8" s="36">
        <v>18.68</v>
      </c>
      <c r="K8" s="36" t="s">
        <v>33</v>
      </c>
      <c r="L8" s="35">
        <v>2</v>
      </c>
      <c r="M8" s="2">
        <f>+J8*L8</f>
        <v>37.36</v>
      </c>
    </row>
    <row r="9" s="2" customFormat="1" ht="65" customHeight="1" spans="1:13">
      <c r="A9" s="22" t="s">
        <v>30</v>
      </c>
      <c r="B9" s="23" t="s">
        <v>31</v>
      </c>
      <c r="C9" s="24"/>
      <c r="D9" s="25" t="s">
        <v>32</v>
      </c>
      <c r="E9" s="25"/>
      <c r="F9" s="26">
        <v>14000</v>
      </c>
      <c r="G9" s="27">
        <v>0</v>
      </c>
      <c r="H9" s="27">
        <f>+F9+G9</f>
        <v>14000</v>
      </c>
      <c r="I9" s="35">
        <v>16.74</v>
      </c>
      <c r="J9" s="36">
        <v>17.5</v>
      </c>
      <c r="K9" s="36" t="s">
        <v>33</v>
      </c>
      <c r="L9" s="35">
        <v>1</v>
      </c>
      <c r="M9" s="2">
        <f>+J9*L9</f>
        <v>17.5</v>
      </c>
    </row>
    <row r="10" s="2" customFormat="1" ht="65" customHeight="1" spans="1:13">
      <c r="A10" s="22"/>
      <c r="B10" s="22"/>
      <c r="C10" s="24"/>
      <c r="D10" s="25"/>
      <c r="E10" s="25"/>
      <c r="F10" s="26"/>
      <c r="G10" s="27"/>
      <c r="H10" s="27"/>
      <c r="I10" s="35"/>
      <c r="J10" s="35"/>
      <c r="K10" s="35"/>
      <c r="L10" s="35"/>
      <c r="M10" s="2">
        <f>+L10*I10</f>
        <v>0</v>
      </c>
    </row>
    <row r="11" spans="1:13">
      <c r="A11" s="28"/>
      <c r="B11" s="28"/>
      <c r="C11" s="29"/>
      <c r="D11" s="30"/>
      <c r="E11" s="30"/>
      <c r="F11" s="30">
        <f>SUM(F8:F10)</f>
        <v>44000</v>
      </c>
      <c r="G11" s="30">
        <f>SUM(G8:G10)</f>
        <v>0</v>
      </c>
      <c r="H11" s="30">
        <f>SUM(H8:H10)</f>
        <v>44000</v>
      </c>
      <c r="I11" s="30"/>
      <c r="J11" s="30">
        <f>SUM(J8:J10)</f>
        <v>36.18</v>
      </c>
      <c r="K11" s="37"/>
      <c r="L11" s="30">
        <f>SUM(L8:L10)</f>
        <v>3</v>
      </c>
      <c r="M11" s="4">
        <f>SUM(M8:M10)</f>
        <v>54.86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2024-06-14T09:55:14Z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