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<sst xmlns="http://schemas.openxmlformats.org/spreadsheetml/2006/main" count="47" uniqueCount="41">
  <si>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</si>
  <si>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</si>
  <si>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</si>
  <si>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73525491905702</t>
  </si>
  <si>
    <t>中通快递</t>
  </si>
  <si>
    <t>王春烽，17622950210，河北省衡水市阜城县经济开区西区盛鼎東路1789号河北柯朗服飾有限公司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</si>
  <si>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</si>
  <si>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</si>
  <si>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</si>
  <si>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</si>
  <si>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</si>
  <si>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</si>
  <si>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</si>
  <si>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</si>
  <si>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</si>
  <si>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</si>
  <si>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</si>
  <si>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</si>
  <si>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</si>
  <si>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</si>
  <si>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</si>
  <si>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</si>
  <si>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</si>
  <si>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</si>
  <si>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</si>
  <si>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</si>
  <si>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</si>
  <si>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</si>
  <si>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</si>
  <si>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</si>
  <si>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S24060277</t>
  </si>
  <si>
    <t>YA053-黑色-19cm</t>
  </si>
  <si>
    <t>P24060381，M4M4419C-BV 24FL28117 FCT 款</t>
  </si>
  <si>
    <t>黑色</t>
  </si>
  <si>
    <t>21*37*15</t>
  </si>
  <si>
    <t>S24060278</t>
  </si>
  <si>
    <t>P24060382，M4M4419C-HU 24FL28134 FCT 款</t>
  </si>
  <si>
    <t>S24060279</t>
  </si>
  <si>
    <t>P24060383，P4M4419C-BV 24FL28118 FCT 款</t>
  </si>
  <si>
    <t>S24060280</t>
  </si>
  <si>
    <t>P24060384，P4M4419C-HU 24FL28135 FCT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</si>
</sst>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rgb="FFFF0000"/>
      <name val="Arial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2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Fill="1" applyBorder="1" applyAlignment="1" applyProtection="1">
      <alignment horizontal="center" vertical="center" wrapText="1" shrinkToFit="1"/>
    </xf>
    <xf numFmtId="0" fontId="14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49" fontId="18" fillId="0" borderId="3" xfId="52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shrinkToFit="1"/>
    </xf>
    <xf numFmtId="0" fontId="12" fillId="2" borderId="5" xfId="0" applyFont="1" applyFill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H9" sqref="H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45460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6" t="s">
        <v>28</v>
      </c>
      <c r="L7" s="17" t="s">
        <v>29</v>
      </c>
    </row>
    <row r="8" s="2" customFormat="1" ht="65" customHeight="1" spans="1:12">
      <c r="A8" s="22" t="s">
        <v>30</v>
      </c>
      <c r="B8" s="23" t="s">
        <v>31</v>
      </c>
      <c r="C8" s="24" t="s">
        <v>32</v>
      </c>
      <c r="D8" s="25" t="s">
        <v>33</v>
      </c>
      <c r="E8" s="25"/>
      <c r="F8" s="26">
        <v>3856</v>
      </c>
      <c r="G8" s="27">
        <f>+F8*0.05</f>
        <v>192.8</v>
      </c>
      <c r="H8" s="27">
        <f>+F8+G8</f>
        <v>4048.8</v>
      </c>
      <c r="I8" s="37">
        <v>2.52</v>
      </c>
      <c r="J8" s="38">
        <v>2.82</v>
      </c>
      <c r="K8" s="39" t="s">
        <v>34</v>
      </c>
      <c r="L8" s="39">
        <v>1</v>
      </c>
    </row>
    <row r="9" s="2" customFormat="1" ht="65" customHeight="1" spans="1:12">
      <c r="A9" s="22" t="s">
        <v>35</v>
      </c>
      <c r="B9" s="23" t="s">
        <v>31</v>
      </c>
      <c r="C9" s="24" t="s">
        <v>36</v>
      </c>
      <c r="D9" s="25" t="s">
        <v>33</v>
      </c>
      <c r="E9" s="25"/>
      <c r="F9" s="26">
        <v>378</v>
      </c>
      <c r="G9" s="27">
        <f>+F9*0.05</f>
        <v>18.9</v>
      </c>
      <c r="H9" s="27">
        <f>+F9+G9</f>
        <v>396.9</v>
      </c>
      <c r="I9" s="40"/>
      <c r="J9" s="38"/>
      <c r="K9" s="39"/>
      <c r="L9" s="39"/>
    </row>
    <row r="10" s="2" customFormat="1" ht="65" customHeight="1" spans="1:12">
      <c r="A10" s="22" t="s">
        <v>37</v>
      </c>
      <c r="B10" s="23" t="s">
        <v>31</v>
      </c>
      <c r="C10" s="24" t="s">
        <v>38</v>
      </c>
      <c r="D10" s="25" t="s">
        <v>33</v>
      </c>
      <c r="E10" s="25"/>
      <c r="F10" s="26">
        <v>3100</v>
      </c>
      <c r="G10" s="27">
        <f>+F10*0.05</f>
        <v>155</v>
      </c>
      <c r="H10" s="27">
        <f>+F10+G10</f>
        <v>3255</v>
      </c>
      <c r="I10" s="40"/>
      <c r="J10" s="38"/>
      <c r="K10" s="39"/>
      <c r="L10" s="39"/>
    </row>
    <row r="11" s="2" customFormat="1" ht="65" customHeight="1" spans="1:12">
      <c r="A11" s="22" t="s">
        <v>39</v>
      </c>
      <c r="B11" s="23" t="s">
        <v>31</v>
      </c>
      <c r="C11" s="24" t="s">
        <v>40</v>
      </c>
      <c r="D11" s="25" t="s">
        <v>33</v>
      </c>
      <c r="E11" s="25"/>
      <c r="F11" s="26">
        <v>983</v>
      </c>
      <c r="G11" s="27">
        <f>+F11*0.05</f>
        <v>49.15</v>
      </c>
      <c r="H11" s="27">
        <f>+F11+G11</f>
        <v>1032.15</v>
      </c>
      <c r="I11" s="41"/>
      <c r="J11" s="38"/>
      <c r="K11" s="39"/>
      <c r="L11" s="39"/>
    </row>
    <row r="12" s="2" customFormat="1" ht="65" customHeight="1" spans="1:12">
      <c r="A12" s="28"/>
      <c r="B12" s="28"/>
      <c r="C12" s="24"/>
      <c r="D12" s="25"/>
      <c r="E12" s="25"/>
      <c r="F12" s="29"/>
      <c r="G12" s="27"/>
      <c r="H12" s="27"/>
      <c r="I12" s="42"/>
      <c r="J12" s="42"/>
      <c r="K12" s="42"/>
      <c r="L12" s="42"/>
    </row>
    <row r="13" spans="1:12">
      <c r="A13" s="30"/>
      <c r="B13" s="30"/>
      <c r="C13" s="31"/>
      <c r="D13" s="32"/>
      <c r="E13" s="32"/>
      <c r="F13" s="32">
        <f>SUM(F8:F12)</f>
        <v>8317</v>
      </c>
      <c r="G13" s="32">
        <f>SUM(G8:G12)</f>
        <v>415.85</v>
      </c>
      <c r="H13" s="32">
        <f>SUM(H8:H12)</f>
        <v>8732.85</v>
      </c>
      <c r="I13" s="32"/>
      <c r="J13" s="32">
        <f>SUM(J8:J12)</f>
        <v>2.82</v>
      </c>
      <c r="K13" s="43"/>
      <c r="L13" s="32">
        <f>SUM(L8:L12)</f>
        <v>1</v>
      </c>
    </row>
    <row r="15" spans="3:3">
      <c r="C15" s="33"/>
    </row>
  </sheetData>
  <mergeCells count="9">
    <mergeCell ref="A1:L1"/>
    <mergeCell ref="A2:L2"/>
    <mergeCell ref="E3:F3"/>
    <mergeCell ref="E4:F4"/>
    <mergeCell ref="J5:L5"/>
    <mergeCell ref="I8:I11"/>
    <mergeCell ref="J8:J11"/>
    <mergeCell ref="K8:K11"/>
    <mergeCell ref="L8:L11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2024-06-18T01:15:34Z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