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P04202305!$A$7:$L$32</definedName>
    <definedName name="Ext">[1]LUT!$G$2</definedName>
    <definedName name="Gender">[1]LUT!$I$1:$BI$1</definedName>
    <definedName name="_xlnm.Print_Area" localSheetId="0">P04202305!$A$1:$L$32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<sst xmlns="http://schemas.openxmlformats.org/spreadsheetml/2006/main" count="71" uniqueCount="50">
  <si>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</si>
  <si>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</si>
  <si>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KYE680001538490</t>
  </si>
  <si>
    <t>浙江省海宁经济开发区双联路5号(海宁威尔斯针织有限公司 钱夏霞13567359915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</si>
  <si>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</si>
  <si>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</si>
  <si>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</si>
  <si>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</si>
  <si>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</si>
  <si>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</si>
  <si>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</si>
  <si>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</si>
  <si>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</si>
  <si>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</si>
  <si>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</si>
  <si>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</si>
  <si>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</si>
  <si>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</si>
  <si>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</si>
  <si>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</si>
  <si>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</si>
  <si>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</si>
  <si>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</si>
  <si>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</si>
  <si>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</si>
  <si>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</si>
  <si>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</si>
  <si>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C23202406/P-ORD3621</t>
  </si>
  <si>
    <t>RFID不干胶35x54</t>
  </si>
  <si>
    <t>628212201611</t>
  </si>
  <si>
    <t>8-1</t>
  </si>
  <si>
    <t>43*30*29</t>
  </si>
  <si>
    <t>628212201628</t>
  </si>
  <si>
    <t>628212201635</t>
  </si>
  <si>
    <t>628212201642</t>
  </si>
  <si>
    <t>628212201659</t>
  </si>
  <si>
    <t>628212201666</t>
  </si>
  <si>
    <t>628212201673</t>
  </si>
  <si>
    <t>8-2</t>
  </si>
  <si>
    <t>31*28*28</t>
  </si>
  <si>
    <t>628212201680</t>
  </si>
  <si>
    <t>C23202406/P-ORD3600</t>
  </si>
  <si>
    <t>8-3</t>
  </si>
  <si>
    <t>8-4</t>
  </si>
  <si>
    <t>8-5</t>
  </si>
  <si>
    <t>32*31*31</t>
  </si>
  <si>
    <t>C23202408/P-ORD3622</t>
  </si>
  <si>
    <t>8-6</t>
  </si>
  <si>
    <t>8-7</t>
  </si>
  <si>
    <t>8-8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</si>
</sst>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view="pageBreakPreview" zoomScale="87" zoomScaleNormal="100" workbookViewId="0">
      <selection activeCell="H8" sqref="H8:H31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2.5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45427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0" customHeight="1" spans="1:12">
      <c r="A8" s="23" t="s">
        <v>27</v>
      </c>
      <c r="B8" s="24" t="s">
        <v>28</v>
      </c>
      <c r="C8" s="25">
        <v>955987</v>
      </c>
      <c r="D8" s="25" t="s">
        <v>29</v>
      </c>
      <c r="E8" s="26"/>
      <c r="F8" s="27">
        <v>4545</v>
      </c>
      <c r="G8" s="27">
        <f>H8-F8</f>
        <v>0</v>
      </c>
      <c r="H8" s="28">
        <v>4545</v>
      </c>
      <c r="I8" s="37" t="s">
        <v>30</v>
      </c>
      <c r="J8" s="39">
        <f>K8-0.75</f>
        <v>16.05</v>
      </c>
      <c r="K8" s="39">
        <v>16.8</v>
      </c>
      <c r="L8" s="37" t="s">
        <v>31</v>
      </c>
    </row>
    <row r="9" s="2" customFormat="1" ht="30" customHeight="1" spans="1:12">
      <c r="A9" s="29"/>
      <c r="B9" s="24"/>
      <c r="C9" s="25">
        <v>955987</v>
      </c>
      <c r="D9" s="25" t="s">
        <v>32</v>
      </c>
      <c r="E9" s="26"/>
      <c r="F9" s="27">
        <v>3030</v>
      </c>
      <c r="G9" s="27">
        <f t="shared" ref="G9:G38" si="0">H9-F9</f>
        <v>0</v>
      </c>
      <c r="H9" s="28">
        <v>3030</v>
      </c>
      <c r="I9" s="40"/>
      <c r="J9" s="41"/>
      <c r="K9" s="41"/>
      <c r="L9" s="40"/>
    </row>
    <row r="10" s="2" customFormat="1" ht="30" customHeight="1" spans="1:12">
      <c r="A10" s="29"/>
      <c r="B10" s="24"/>
      <c r="C10" s="25">
        <v>9430</v>
      </c>
      <c r="D10" s="25" t="s">
        <v>33</v>
      </c>
      <c r="E10" s="26"/>
      <c r="F10" s="27">
        <v>4545</v>
      </c>
      <c r="G10" s="27">
        <f t="shared" si="0"/>
        <v>0</v>
      </c>
      <c r="H10" s="28">
        <v>4545</v>
      </c>
      <c r="I10" s="40"/>
      <c r="J10" s="41"/>
      <c r="K10" s="41"/>
      <c r="L10" s="40"/>
    </row>
    <row r="11" s="2" customFormat="1" ht="30" customHeight="1" spans="1:12">
      <c r="A11" s="29"/>
      <c r="B11" s="24"/>
      <c r="C11" s="25">
        <v>9430</v>
      </c>
      <c r="D11" s="25" t="s">
        <v>34</v>
      </c>
      <c r="E11" s="26"/>
      <c r="F11" s="27">
        <v>3030</v>
      </c>
      <c r="G11" s="27">
        <f t="shared" si="0"/>
        <v>0</v>
      </c>
      <c r="H11" s="28">
        <v>3030</v>
      </c>
      <c r="I11" s="40"/>
      <c r="J11" s="41"/>
      <c r="K11" s="41"/>
      <c r="L11" s="40"/>
    </row>
    <row r="12" s="2" customFormat="1" ht="30" customHeight="1" spans="1:12">
      <c r="A12" s="29"/>
      <c r="B12" s="24"/>
      <c r="C12" s="25">
        <v>9525</v>
      </c>
      <c r="D12" s="25" t="s">
        <v>35</v>
      </c>
      <c r="E12" s="26"/>
      <c r="F12" s="27">
        <v>6060</v>
      </c>
      <c r="G12" s="27">
        <f t="shared" si="0"/>
        <v>0</v>
      </c>
      <c r="H12" s="28">
        <v>6060</v>
      </c>
      <c r="I12" s="40"/>
      <c r="J12" s="41"/>
      <c r="K12" s="41"/>
      <c r="L12" s="40"/>
    </row>
    <row r="13" s="2" customFormat="1" ht="30" customHeight="1" spans="1:12">
      <c r="A13" s="29"/>
      <c r="B13" s="24"/>
      <c r="C13" s="25">
        <v>9525</v>
      </c>
      <c r="D13" s="25" t="s">
        <v>36</v>
      </c>
      <c r="E13" s="26"/>
      <c r="F13" s="27">
        <v>4545</v>
      </c>
      <c r="G13" s="27">
        <f t="shared" si="0"/>
        <v>0</v>
      </c>
      <c r="H13" s="28">
        <v>4545</v>
      </c>
      <c r="I13" s="42"/>
      <c r="J13" s="43"/>
      <c r="K13" s="43"/>
      <c r="L13" s="42"/>
    </row>
    <row r="14" s="2" customFormat="1" ht="30" customHeight="1" spans="1:12">
      <c r="A14" s="29"/>
      <c r="B14" s="24"/>
      <c r="C14" s="25">
        <v>9431</v>
      </c>
      <c r="D14" s="25" t="s">
        <v>37</v>
      </c>
      <c r="E14" s="26"/>
      <c r="F14" s="27">
        <v>4545</v>
      </c>
      <c r="G14" s="27">
        <f t="shared" si="0"/>
        <v>0</v>
      </c>
      <c r="H14" s="28">
        <v>4545</v>
      </c>
      <c r="I14" s="37" t="s">
        <v>38</v>
      </c>
      <c r="J14" s="39">
        <f>K14-0.55</f>
        <v>3.75</v>
      </c>
      <c r="K14" s="39">
        <v>4.3</v>
      </c>
      <c r="L14" s="37" t="s">
        <v>39</v>
      </c>
    </row>
    <row r="15" s="2" customFormat="1" ht="30" customHeight="1" spans="1:12">
      <c r="A15" s="30"/>
      <c r="B15" s="24"/>
      <c r="C15" s="25">
        <v>9431</v>
      </c>
      <c r="D15" s="25" t="s">
        <v>40</v>
      </c>
      <c r="E15" s="26"/>
      <c r="F15" s="27">
        <v>1520</v>
      </c>
      <c r="G15" s="27">
        <f t="shared" si="0"/>
        <v>0</v>
      </c>
      <c r="H15" s="28">
        <v>1520</v>
      </c>
      <c r="I15" s="42"/>
      <c r="J15" s="43"/>
      <c r="K15" s="43"/>
      <c r="L15" s="42"/>
    </row>
    <row r="16" s="2" customFormat="1" ht="30" customHeight="1" spans="1:12">
      <c r="A16" s="23" t="s">
        <v>41</v>
      </c>
      <c r="B16" s="24"/>
      <c r="C16" s="25">
        <v>955987</v>
      </c>
      <c r="D16" s="25" t="s">
        <v>29</v>
      </c>
      <c r="E16" s="26"/>
      <c r="F16" s="27">
        <v>10592</v>
      </c>
      <c r="G16" s="27">
        <f t="shared" si="0"/>
        <v>0</v>
      </c>
      <c r="H16" s="28">
        <v>10592</v>
      </c>
      <c r="I16" s="37" t="s">
        <v>42</v>
      </c>
      <c r="J16" s="39">
        <f>K16-0.75</f>
        <v>16.15</v>
      </c>
      <c r="K16" s="39">
        <v>16.9</v>
      </c>
      <c r="L16" s="37" t="s">
        <v>31</v>
      </c>
    </row>
    <row r="17" s="2" customFormat="1" ht="30" customHeight="1" spans="1:12">
      <c r="A17" s="29"/>
      <c r="B17" s="24"/>
      <c r="C17" s="25">
        <v>955987</v>
      </c>
      <c r="D17" s="25" t="s">
        <v>32</v>
      </c>
      <c r="E17" s="26"/>
      <c r="F17" s="27">
        <v>5890</v>
      </c>
      <c r="G17" s="27">
        <f t="shared" si="0"/>
        <v>0</v>
      </c>
      <c r="H17" s="28">
        <v>5890</v>
      </c>
      <c r="I17" s="40"/>
      <c r="J17" s="41"/>
      <c r="K17" s="41"/>
      <c r="L17" s="40"/>
    </row>
    <row r="18" s="2" customFormat="1" ht="30" customHeight="1" spans="1:12">
      <c r="A18" s="29"/>
      <c r="B18" s="24"/>
      <c r="C18" s="25">
        <v>9430</v>
      </c>
      <c r="D18" s="25" t="s">
        <v>33</v>
      </c>
      <c r="E18" s="26"/>
      <c r="F18" s="27">
        <v>9430</v>
      </c>
      <c r="G18" s="27">
        <f t="shared" si="0"/>
        <v>0</v>
      </c>
      <c r="H18" s="28">
        <v>9430</v>
      </c>
      <c r="I18" s="42"/>
      <c r="J18" s="43"/>
      <c r="K18" s="43"/>
      <c r="L18" s="42"/>
    </row>
    <row r="19" s="2" customFormat="1" ht="30" customHeight="1" spans="1:12">
      <c r="A19" s="29"/>
      <c r="B19" s="24"/>
      <c r="C19" s="25">
        <v>9430</v>
      </c>
      <c r="D19" s="25" t="s">
        <v>34</v>
      </c>
      <c r="E19" s="26"/>
      <c r="F19" s="27">
        <v>4727</v>
      </c>
      <c r="G19" s="27">
        <f t="shared" si="0"/>
        <v>0</v>
      </c>
      <c r="H19" s="28">
        <v>4727</v>
      </c>
      <c r="I19" s="37" t="s">
        <v>43</v>
      </c>
      <c r="J19" s="39">
        <f>14.8-0.55</f>
        <v>14.25</v>
      </c>
      <c r="K19" s="39">
        <v>14.8</v>
      </c>
      <c r="L19" s="37" t="s">
        <v>31</v>
      </c>
    </row>
    <row r="20" s="2" customFormat="1" ht="30" customHeight="1" spans="1:12">
      <c r="A20" s="29"/>
      <c r="B20" s="24"/>
      <c r="C20" s="25">
        <v>9525</v>
      </c>
      <c r="D20" s="25" t="s">
        <v>35</v>
      </c>
      <c r="E20" s="26"/>
      <c r="F20" s="27">
        <v>9430</v>
      </c>
      <c r="G20" s="27">
        <f t="shared" si="0"/>
        <v>0</v>
      </c>
      <c r="H20" s="28">
        <v>9430</v>
      </c>
      <c r="I20" s="40"/>
      <c r="J20" s="41"/>
      <c r="K20" s="41"/>
      <c r="L20" s="40"/>
    </row>
    <row r="21" s="2" customFormat="1" ht="30" customHeight="1" spans="1:12">
      <c r="A21" s="29"/>
      <c r="B21" s="24"/>
      <c r="C21" s="25">
        <v>9525</v>
      </c>
      <c r="D21" s="25" t="s">
        <v>36</v>
      </c>
      <c r="E21" s="26"/>
      <c r="F21" s="27">
        <v>8242</v>
      </c>
      <c r="G21" s="27">
        <f t="shared" si="0"/>
        <v>0</v>
      </c>
      <c r="H21" s="28">
        <v>8242</v>
      </c>
      <c r="I21" s="42"/>
      <c r="J21" s="43"/>
      <c r="K21" s="43"/>
      <c r="L21" s="42"/>
    </row>
    <row r="22" s="2" customFormat="1" ht="30" customHeight="1" spans="1:12">
      <c r="A22" s="29"/>
      <c r="B22" s="24"/>
      <c r="C22" s="25">
        <v>9431</v>
      </c>
      <c r="D22" s="25" t="s">
        <v>37</v>
      </c>
      <c r="E22" s="26"/>
      <c r="F22" s="27">
        <v>7078</v>
      </c>
      <c r="G22" s="27">
        <f t="shared" si="0"/>
        <v>0</v>
      </c>
      <c r="H22" s="28">
        <v>7078</v>
      </c>
      <c r="I22" s="37" t="s">
        <v>44</v>
      </c>
      <c r="J22" s="39">
        <f>K22-0.55</f>
        <v>6.7</v>
      </c>
      <c r="K22" s="39">
        <v>7.25</v>
      </c>
      <c r="L22" s="37" t="s">
        <v>45</v>
      </c>
    </row>
    <row r="23" s="2" customFormat="1" ht="30" customHeight="1" spans="1:12">
      <c r="A23" s="30"/>
      <c r="B23" s="24"/>
      <c r="C23" s="25">
        <v>9431</v>
      </c>
      <c r="D23" s="25" t="s">
        <v>40</v>
      </c>
      <c r="E23" s="26"/>
      <c r="F23" s="27">
        <v>3550</v>
      </c>
      <c r="G23" s="27">
        <f t="shared" si="0"/>
        <v>0</v>
      </c>
      <c r="H23" s="28">
        <v>3550</v>
      </c>
      <c r="I23" s="42"/>
      <c r="J23" s="43"/>
      <c r="K23" s="43"/>
      <c r="L23" s="42"/>
    </row>
    <row r="24" s="2" customFormat="1" ht="30" customHeight="1" spans="1:12">
      <c r="A24" s="23" t="s">
        <v>46</v>
      </c>
      <c r="B24" s="24"/>
      <c r="C24" s="25">
        <v>955987</v>
      </c>
      <c r="D24" s="25" t="s">
        <v>29</v>
      </c>
      <c r="E24" s="26"/>
      <c r="F24" s="27">
        <v>10423</v>
      </c>
      <c r="G24" s="27">
        <f t="shared" si="0"/>
        <v>0</v>
      </c>
      <c r="H24" s="28">
        <v>10423</v>
      </c>
      <c r="I24" s="37" t="s">
        <v>47</v>
      </c>
      <c r="J24" s="39">
        <f>K24-0.75</f>
        <v>15.95</v>
      </c>
      <c r="K24" s="39">
        <v>16.7</v>
      </c>
      <c r="L24" s="37" t="s">
        <v>31</v>
      </c>
    </row>
    <row r="25" s="2" customFormat="1" ht="30" customHeight="1" spans="1:12">
      <c r="A25" s="29"/>
      <c r="B25" s="24"/>
      <c r="C25" s="25">
        <v>955987</v>
      </c>
      <c r="D25" s="25" t="s">
        <v>32</v>
      </c>
      <c r="E25" s="26"/>
      <c r="F25" s="27">
        <v>5796</v>
      </c>
      <c r="G25" s="27">
        <f t="shared" si="0"/>
        <v>0</v>
      </c>
      <c r="H25" s="28">
        <v>5796</v>
      </c>
      <c r="I25" s="40"/>
      <c r="J25" s="41"/>
      <c r="K25" s="41"/>
      <c r="L25" s="40"/>
    </row>
    <row r="26" s="2" customFormat="1" ht="30" customHeight="1" spans="1:12">
      <c r="A26" s="29"/>
      <c r="B26" s="24"/>
      <c r="C26" s="25">
        <v>9430</v>
      </c>
      <c r="D26" s="25" t="s">
        <v>33</v>
      </c>
      <c r="E26" s="26"/>
      <c r="F26" s="27">
        <v>9310</v>
      </c>
      <c r="G26" s="27">
        <f t="shared" si="0"/>
        <v>0</v>
      </c>
      <c r="H26" s="28">
        <v>9310</v>
      </c>
      <c r="I26" s="42"/>
      <c r="J26" s="43"/>
      <c r="K26" s="43"/>
      <c r="L26" s="42"/>
    </row>
    <row r="27" s="2" customFormat="1" ht="30" customHeight="1" spans="1:12">
      <c r="A27" s="29"/>
      <c r="B27" s="24"/>
      <c r="C27" s="25">
        <v>9430</v>
      </c>
      <c r="D27" s="25" t="s">
        <v>34</v>
      </c>
      <c r="E27" s="26"/>
      <c r="F27" s="27">
        <v>4655</v>
      </c>
      <c r="G27" s="27">
        <f t="shared" si="0"/>
        <v>0</v>
      </c>
      <c r="H27" s="28">
        <v>4655</v>
      </c>
      <c r="I27" s="37" t="s">
        <v>48</v>
      </c>
      <c r="J27" s="39">
        <f>K27-0.75</f>
        <v>13.85</v>
      </c>
      <c r="K27" s="39">
        <v>14.6</v>
      </c>
      <c r="L27" s="37" t="s">
        <v>31</v>
      </c>
    </row>
    <row r="28" s="2" customFormat="1" ht="30" customHeight="1" spans="1:12">
      <c r="A28" s="29"/>
      <c r="B28" s="24"/>
      <c r="C28" s="25">
        <v>9525</v>
      </c>
      <c r="D28" s="25" t="s">
        <v>35</v>
      </c>
      <c r="E28" s="26"/>
      <c r="F28" s="27">
        <v>9310</v>
      </c>
      <c r="G28" s="27">
        <f t="shared" si="0"/>
        <v>0</v>
      </c>
      <c r="H28" s="28">
        <v>9310</v>
      </c>
      <c r="I28" s="40"/>
      <c r="J28" s="41"/>
      <c r="K28" s="41"/>
      <c r="L28" s="40"/>
    </row>
    <row r="29" s="2" customFormat="1" ht="30" customHeight="1" spans="1:12">
      <c r="A29" s="29"/>
      <c r="B29" s="24"/>
      <c r="C29" s="25">
        <v>9525</v>
      </c>
      <c r="D29" s="25" t="s">
        <v>36</v>
      </c>
      <c r="E29" s="26"/>
      <c r="F29" s="27">
        <v>8145</v>
      </c>
      <c r="G29" s="27">
        <f t="shared" si="0"/>
        <v>0</v>
      </c>
      <c r="H29" s="28">
        <v>8145</v>
      </c>
      <c r="I29" s="42"/>
      <c r="J29" s="43"/>
      <c r="K29" s="43"/>
      <c r="L29" s="42"/>
    </row>
    <row r="30" s="2" customFormat="1" ht="30" customHeight="1" spans="1:12">
      <c r="A30" s="29"/>
      <c r="B30" s="24"/>
      <c r="C30" s="25">
        <v>9431</v>
      </c>
      <c r="D30" s="25" t="s">
        <v>37</v>
      </c>
      <c r="E30" s="26"/>
      <c r="F30" s="27">
        <v>6958</v>
      </c>
      <c r="G30" s="27">
        <f t="shared" si="0"/>
        <v>0</v>
      </c>
      <c r="H30" s="28">
        <v>6958</v>
      </c>
      <c r="I30" s="37" t="s">
        <v>49</v>
      </c>
      <c r="J30" s="39">
        <f>K30-0.55</f>
        <v>6.6</v>
      </c>
      <c r="K30" s="39">
        <v>7.15</v>
      </c>
      <c r="L30" s="37" t="s">
        <v>45</v>
      </c>
    </row>
    <row r="31" s="2" customFormat="1" ht="30" customHeight="1" spans="1:12">
      <c r="A31" s="30"/>
      <c r="B31" s="24"/>
      <c r="C31" s="25">
        <v>9431</v>
      </c>
      <c r="D31" s="25" t="s">
        <v>40</v>
      </c>
      <c r="E31" s="26"/>
      <c r="F31" s="27">
        <v>3491</v>
      </c>
      <c r="G31" s="27">
        <f t="shared" si="0"/>
        <v>0</v>
      </c>
      <c r="H31" s="28">
        <v>3491</v>
      </c>
      <c r="I31" s="42"/>
      <c r="J31" s="43"/>
      <c r="K31" s="43"/>
      <c r="L31" s="42"/>
    </row>
    <row r="32" ht="30" customHeight="1" spans="1:12">
      <c r="A32" s="31"/>
      <c r="B32" s="32"/>
      <c r="C32" s="33"/>
      <c r="D32" s="33"/>
      <c r="E32" s="26"/>
      <c r="F32" s="33">
        <f>SUM(F8:F31)</f>
        <v>148847</v>
      </c>
      <c r="G32" s="33">
        <f>SUM(G8:G31)</f>
        <v>0</v>
      </c>
      <c r="H32" s="33">
        <f>SUM(H8:H31)</f>
        <v>148847</v>
      </c>
      <c r="I32" s="44"/>
      <c r="J32" s="45"/>
      <c r="K32" s="46"/>
      <c r="L32" s="45"/>
    </row>
  </sheetData>
  <autoFilter ref="A7:L32">
    <sortState ref="A7:L32">
      <sortCondition ref="I7"/>
    </sortState>
    <extLst/>
  </autoFilter>
  <mergeCells count="41">
    <mergeCell ref="A1:L1"/>
    <mergeCell ref="A2:L2"/>
    <mergeCell ref="E3:F3"/>
    <mergeCell ref="D4:G4"/>
    <mergeCell ref="B5:K5"/>
    <mergeCell ref="A8:A15"/>
    <mergeCell ref="A16:A23"/>
    <mergeCell ref="A24:A31"/>
    <mergeCell ref="B8:B31"/>
    <mergeCell ref="I8:I13"/>
    <mergeCell ref="I14:I15"/>
    <mergeCell ref="I16:I18"/>
    <mergeCell ref="I19:I21"/>
    <mergeCell ref="I22:I23"/>
    <mergeCell ref="I24:I26"/>
    <mergeCell ref="I27:I29"/>
    <mergeCell ref="I30:I31"/>
    <mergeCell ref="J8:J13"/>
    <mergeCell ref="J14:J15"/>
    <mergeCell ref="J16:J18"/>
    <mergeCell ref="J19:J21"/>
    <mergeCell ref="J22:J23"/>
    <mergeCell ref="J24:J26"/>
    <mergeCell ref="J27:J29"/>
    <mergeCell ref="J30:J31"/>
    <mergeCell ref="K8:K13"/>
    <mergeCell ref="K14:K15"/>
    <mergeCell ref="K16:K18"/>
    <mergeCell ref="K19:K21"/>
    <mergeCell ref="K22:K23"/>
    <mergeCell ref="K24:K26"/>
    <mergeCell ref="K27:K29"/>
    <mergeCell ref="K30:K31"/>
    <mergeCell ref="L8:L13"/>
    <mergeCell ref="L14:L15"/>
    <mergeCell ref="L16:L18"/>
    <mergeCell ref="L19:L21"/>
    <mergeCell ref="L22:L23"/>
    <mergeCell ref="L24:L26"/>
    <mergeCell ref="L27:L29"/>
    <mergeCell ref="L30:L31"/>
  </mergeCells>
  <printOptions gridLines="1"/>
  <pageMargins left="0" right="0" top="0" bottom="0" header="0.31496062992126" footer="0.31496062992126"/>
  <pageSetup paperSize="9" scale="30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2024-05-28T07:18:38Z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