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EBE215120LBD" sheetId="7" r:id="rId1"/>
    <sheet name="EBEWTCREWBD" sheetId="9" r:id="rId2"/>
    <sheet name="EBE215030LBD" sheetId="10" r:id="rId3"/>
  </sheets>
  <externalReferences>
    <externalReference r:id="rId4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<sst xmlns="http://schemas.openxmlformats.org/spreadsheetml/2006/main" count="135" uniqueCount="44">
  <si>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</si>
  <si>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</si>
  <si>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</si>
  <si>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</si>
  <si>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,单号610025173544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</si>
  <si>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</si>
  <si>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</si>
  <si>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</si>
  <si>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</si>
  <si>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</si>
  <si>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</si>
  <si>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</si>
  <si>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</si>
  <si>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</si>
  <si>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</si>
  <si>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</si>
  <si>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</si>
  <si>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</si>
  <si>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</si>
  <si>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</si>
  <si>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</si>
  <si>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</si>
  <si>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</si>
  <si>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</si>
  <si>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</si>
  <si>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</si>
  <si>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</si>
  <si>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</si>
  <si>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</si>
  <si>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</si>
  <si>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</si>
  <si>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S24060031 </t>
  </si>
  <si>
    <t>EBE215120LBD</t>
  </si>
  <si>
    <t>E215120L/E215121L</t>
  </si>
  <si>
    <t>1/3</t>
  </si>
  <si>
    <t xml:space="preserve">S24060032 </t>
  </si>
  <si>
    <t>2/3</t>
  </si>
  <si>
    <t>3/3</t>
  </si>
  <si>
    <t>合计：</t>
  </si>
  <si>
    <t>EBEWTCREWBD</t>
  </si>
  <si>
    <t>E215097L/E215118L</t>
  </si>
  <si>
    <t>E215097L</t>
  </si>
  <si>
    <t>EBE215030LBD</t>
  </si>
  <si>
    <t>E215030L/E215149L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</si>
</sst>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0" borderId="0"/>
    <xf numFmtId="0" fontId="16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0" borderId="0"/>
    <xf numFmtId="0" fontId="16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49" fontId="12" fillId="0" borderId="2" xfId="52" applyNumberFormat="1" applyFont="1" applyFill="1" applyBorder="1" applyAlignment="1">
      <alignment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J12" sqref="J12"/>
    </sheetView>
  </sheetViews>
  <sheetFormatPr defaultColWidth="18" defaultRowHeight="26.25"/>
  <cols>
    <col min="1" max="2" width="17" style="4" customWidth="1"/>
    <col min="3" max="3" width="21" style="4" customWidth="1"/>
    <col min="4" max="4" width="26.625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44729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12"/>
      <c r="L4" s="12"/>
      <c r="M4" s="12"/>
    </row>
    <row r="5" hidden="1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2" t="s">
        <v>14</v>
      </c>
      <c r="K6" s="33" t="s">
        <v>15</v>
      </c>
      <c r="L6" s="33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4" t="s">
        <v>27</v>
      </c>
      <c r="K7" s="35" t="s">
        <v>28</v>
      </c>
      <c r="L7" s="35" t="s">
        <v>29</v>
      </c>
      <c r="M7" s="36" t="s">
        <v>30</v>
      </c>
    </row>
    <row r="8" s="2" customFormat="1" ht="29.25" customHeight="1" spans="1:13">
      <c r="A8" s="24" t="s">
        <v>31</v>
      </c>
      <c r="B8" s="24">
        <v>401789</v>
      </c>
      <c r="C8" s="24" t="s">
        <v>32</v>
      </c>
      <c r="D8" s="24" t="s">
        <v>33</v>
      </c>
      <c r="E8" s="24"/>
      <c r="F8" s="24"/>
      <c r="G8" s="25">
        <v>1992</v>
      </c>
      <c r="H8" s="25">
        <v>100</v>
      </c>
      <c r="I8" s="25">
        <f>G8+H8</f>
        <v>2092</v>
      </c>
      <c r="J8" s="43" t="s">
        <v>34</v>
      </c>
      <c r="K8" s="42">
        <v>16.4</v>
      </c>
      <c r="L8" s="42">
        <v>17.2</v>
      </c>
      <c r="M8" s="39"/>
    </row>
    <row r="9" s="2" customFormat="1" ht="29.25" customHeight="1" spans="1:13">
      <c r="A9" s="24" t="s">
        <v>35</v>
      </c>
      <c r="B9" s="24">
        <v>401790</v>
      </c>
      <c r="C9" s="24" t="s">
        <v>32</v>
      </c>
      <c r="D9" s="24" t="s">
        <v>33</v>
      </c>
      <c r="E9" s="24"/>
      <c r="F9" s="24"/>
      <c r="G9" s="44">
        <v>4344</v>
      </c>
      <c r="H9" s="25">
        <v>0</v>
      </c>
      <c r="I9" s="25">
        <v>2200</v>
      </c>
      <c r="J9" s="43" t="s">
        <v>36</v>
      </c>
      <c r="K9" s="42">
        <v>16.4</v>
      </c>
      <c r="L9" s="42">
        <v>17.2</v>
      </c>
      <c r="M9" s="39"/>
    </row>
    <row r="10" s="2" customFormat="1" ht="29.25" customHeight="1" spans="1:13">
      <c r="A10" s="24" t="s">
        <v>35</v>
      </c>
      <c r="B10" s="24">
        <v>401790</v>
      </c>
      <c r="C10" s="24" t="s">
        <v>32</v>
      </c>
      <c r="D10" s="24" t="s">
        <v>33</v>
      </c>
      <c r="E10" s="24"/>
      <c r="F10" s="24"/>
      <c r="G10" s="45"/>
      <c r="H10" s="25">
        <v>100</v>
      </c>
      <c r="I10" s="25">
        <v>2250</v>
      </c>
      <c r="J10" s="43" t="s">
        <v>37</v>
      </c>
      <c r="K10" s="42">
        <v>17</v>
      </c>
      <c r="L10" s="42">
        <v>17.7</v>
      </c>
      <c r="M10" s="39"/>
    </row>
    <row r="11" s="3" customFormat="1" ht="24.75" customHeight="1" spans="1:13">
      <c r="A11" s="29" t="s">
        <v>38</v>
      </c>
      <c r="B11" s="29"/>
      <c r="C11" s="30"/>
      <c r="D11" s="30"/>
      <c r="E11" s="30"/>
      <c r="F11" s="30"/>
      <c r="G11" s="31">
        <f>SUM(G8:G10)</f>
        <v>6336</v>
      </c>
      <c r="H11" s="31">
        <f t="shared" ref="H11" si="0">I11-G11</f>
        <v>206</v>
      </c>
      <c r="I11" s="31">
        <f>SUM(I8:I10)</f>
        <v>6542</v>
      </c>
      <c r="J11" s="43"/>
      <c r="K11" s="42"/>
      <c r="L11" s="42"/>
      <c r="M11" s="39"/>
    </row>
  </sheetData>
  <mergeCells count="5">
    <mergeCell ref="A1:M1"/>
    <mergeCell ref="A2:M2"/>
    <mergeCell ref="F3:G3"/>
    <mergeCell ref="F4:M4"/>
    <mergeCell ref="G9:G10"/>
  </mergeCells>
  <pageMargins left="0" right="0" top="0.393055555555556" bottom="0" header="0.298611111111111" footer="0.298611111111111"/>
  <pageSetup paperSize="9" scale="8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18" sqref="B18"/>
    </sheetView>
  </sheetViews>
  <sheetFormatPr defaultColWidth="18" defaultRowHeight="26.25"/>
  <cols>
    <col min="1" max="2" width="17" style="4" customWidth="1"/>
    <col min="3" max="3" width="21" style="4" customWidth="1"/>
    <col min="4" max="4" width="26.625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ht="25.5" spans="1:13">
      <c r="A2" s="8" t="s">
        <v>1</v>
      </c>
      <c r="B2" s="6"/>
      <c r="C2" s="6"/>
      <c r="D2" s="6"/>
      <c r="E2" s="6"/>
      <c r="F2" s="6"/>
      <c r="G2" s="6"/>
      <c r="H2" s="6"/>
      <c r="I2" s="6"/>
      <c r="J2" s="8"/>
      <c r="K2" s="6"/>
      <c r="L2" s="6"/>
      <c r="M2" s="6"/>
    </row>
    <row r="3" spans="5:8">
      <c r="E3" s="9" t="s">
        <v>2</v>
      </c>
      <c r="F3" s="10">
        <v>44729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12"/>
      <c r="L4" s="12"/>
      <c r="M4" s="12"/>
    </row>
    <row r="5" hidden="1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2" t="s">
        <v>14</v>
      </c>
      <c r="K6" s="33" t="s">
        <v>15</v>
      </c>
      <c r="L6" s="33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4" t="s">
        <v>27</v>
      </c>
      <c r="K7" s="35" t="s">
        <v>28</v>
      </c>
      <c r="L7" s="35" t="s">
        <v>29</v>
      </c>
      <c r="M7" s="36" t="s">
        <v>30</v>
      </c>
    </row>
    <row r="8" s="2" customFormat="1" ht="29.25" customHeight="1" spans="1:13">
      <c r="A8" s="24" t="s">
        <v>31</v>
      </c>
      <c r="B8" s="24">
        <v>401789</v>
      </c>
      <c r="C8" s="24" t="s">
        <v>39</v>
      </c>
      <c r="D8" s="24" t="s">
        <v>40</v>
      </c>
      <c r="E8" s="24"/>
      <c r="F8" s="24"/>
      <c r="G8" s="25">
        <v>2232</v>
      </c>
      <c r="H8" s="25">
        <v>18</v>
      </c>
      <c r="I8" s="25">
        <f>G8+H8</f>
        <v>2250</v>
      </c>
      <c r="J8" s="43" t="s">
        <v>34</v>
      </c>
      <c r="K8" s="42">
        <v>16.6</v>
      </c>
      <c r="L8" s="42">
        <v>17.5</v>
      </c>
      <c r="M8" s="39"/>
    </row>
    <row r="9" s="2" customFormat="1" ht="29.25" customHeight="1" spans="1:13">
      <c r="A9" s="24" t="s">
        <v>35</v>
      </c>
      <c r="B9" s="24">
        <v>401790</v>
      </c>
      <c r="C9" s="24" t="s">
        <v>39</v>
      </c>
      <c r="D9" s="24" t="s">
        <v>41</v>
      </c>
      <c r="E9" s="24"/>
      <c r="F9" s="24"/>
      <c r="G9" s="44">
        <v>4368</v>
      </c>
      <c r="H9" s="25">
        <v>0</v>
      </c>
      <c r="I9" s="25">
        <v>2250</v>
      </c>
      <c r="J9" s="43" t="s">
        <v>36</v>
      </c>
      <c r="K9" s="42">
        <v>16.6</v>
      </c>
      <c r="L9" s="42">
        <v>17.5</v>
      </c>
      <c r="M9" s="39"/>
    </row>
    <row r="10" s="2" customFormat="1" ht="29.25" customHeight="1" spans="1:13">
      <c r="A10" s="24" t="s">
        <v>35</v>
      </c>
      <c r="B10" s="24">
        <v>401790</v>
      </c>
      <c r="C10" s="24" t="s">
        <v>39</v>
      </c>
      <c r="D10" s="24" t="s">
        <v>41</v>
      </c>
      <c r="E10" s="24"/>
      <c r="F10" s="24"/>
      <c r="G10" s="45"/>
      <c r="H10" s="25">
        <v>120</v>
      </c>
      <c r="I10" s="25">
        <v>2250</v>
      </c>
      <c r="J10" s="43" t="s">
        <v>37</v>
      </c>
      <c r="K10" s="42">
        <v>16.6</v>
      </c>
      <c r="L10" s="42">
        <v>17.5</v>
      </c>
      <c r="M10" s="39"/>
    </row>
    <row r="11" s="3" customFormat="1" ht="24.75" customHeight="1" spans="1:13">
      <c r="A11" s="29" t="s">
        <v>38</v>
      </c>
      <c r="B11" s="29"/>
      <c r="C11" s="30"/>
      <c r="D11" s="30"/>
      <c r="E11" s="30"/>
      <c r="F11" s="30"/>
      <c r="G11" s="31">
        <f>SUM(G8:G10)</f>
        <v>6600</v>
      </c>
      <c r="H11" s="31">
        <f>I11-G11</f>
        <v>150</v>
      </c>
      <c r="I11" s="31">
        <f>SUM(I8:I10)</f>
        <v>6750</v>
      </c>
      <c r="J11" s="43"/>
      <c r="K11" s="42"/>
      <c r="L11" s="42">
        <f>SUM(L8:L10)</f>
        <v>52.5</v>
      </c>
      <c r="M11" s="39"/>
    </row>
  </sheetData>
  <mergeCells count="5">
    <mergeCell ref="A1:M1"/>
    <mergeCell ref="A2:M2"/>
    <mergeCell ref="F3:G3"/>
    <mergeCell ref="F4:M4"/>
    <mergeCell ref="G9:G10"/>
  </mergeCells>
  <pageMargins left="0" right="0" top="0.393055555555556" bottom="0" header="0.298611111111111" footer="0.298611111111111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85" zoomScaleNormal="85" workbookViewId="0">
      <selection activeCell="H15" sqref="H15"/>
    </sheetView>
  </sheetViews>
  <sheetFormatPr defaultColWidth="18" defaultRowHeight="26.25"/>
  <cols>
    <col min="1" max="2" width="17" style="4" customWidth="1"/>
    <col min="3" max="3" width="21" style="4" customWidth="1"/>
    <col min="4" max="4" width="26.625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ht="25.5" spans="1:13">
      <c r="A2" s="8" t="s">
        <v>1</v>
      </c>
      <c r="B2" s="6"/>
      <c r="C2" s="6"/>
      <c r="D2" s="6"/>
      <c r="E2" s="6"/>
      <c r="F2" s="6"/>
      <c r="G2" s="6"/>
      <c r="H2" s="6"/>
      <c r="I2" s="6"/>
      <c r="J2" s="8"/>
      <c r="K2" s="6"/>
      <c r="L2" s="6"/>
      <c r="M2" s="6"/>
    </row>
    <row r="3" spans="5:8">
      <c r="E3" s="9" t="s">
        <v>2</v>
      </c>
      <c r="F3" s="10">
        <v>44729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12"/>
      <c r="L4" s="1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2" t="s">
        <v>14</v>
      </c>
      <c r="K6" s="33" t="s">
        <v>15</v>
      </c>
      <c r="L6" s="33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4" t="s">
        <v>27</v>
      </c>
      <c r="K7" s="35" t="s">
        <v>28</v>
      </c>
      <c r="L7" s="35" t="s">
        <v>29</v>
      </c>
      <c r="M7" s="36" t="s">
        <v>30</v>
      </c>
    </row>
    <row r="8" s="2" customFormat="1" ht="29.25" customHeight="1" spans="1:13">
      <c r="A8" s="24" t="s">
        <v>31</v>
      </c>
      <c r="B8" s="24">
        <v>401789</v>
      </c>
      <c r="C8" s="24" t="s">
        <v>42</v>
      </c>
      <c r="D8" s="24" t="s">
        <v>43</v>
      </c>
      <c r="E8" s="24"/>
      <c r="F8" s="24"/>
      <c r="G8" s="25">
        <v>2136</v>
      </c>
      <c r="H8" s="25">
        <v>54</v>
      </c>
      <c r="I8" s="25">
        <f>G8+H8</f>
        <v>2190</v>
      </c>
      <c r="J8" s="37" t="s">
        <v>34</v>
      </c>
      <c r="K8" s="38">
        <v>21.4</v>
      </c>
      <c r="L8" s="38">
        <v>22</v>
      </c>
      <c r="M8" s="39"/>
    </row>
    <row r="9" s="2" customFormat="1" ht="29.25" customHeight="1" spans="1:13">
      <c r="A9" s="24" t="s">
        <v>35</v>
      </c>
      <c r="B9" s="24">
        <v>401790</v>
      </c>
      <c r="C9" s="24" t="s">
        <v>42</v>
      </c>
      <c r="D9" s="24" t="s">
        <v>43</v>
      </c>
      <c r="E9" s="24"/>
      <c r="F9" s="24"/>
      <c r="G9" s="26">
        <v>4200</v>
      </c>
      <c r="H9" s="25">
        <v>0</v>
      </c>
      <c r="I9" s="25">
        <v>810</v>
      </c>
      <c r="J9" s="40"/>
      <c r="K9" s="41"/>
      <c r="L9" s="41"/>
      <c r="M9" s="39"/>
    </row>
    <row r="10" s="2" customFormat="1" ht="29.25" customHeight="1" spans="1:13">
      <c r="A10" s="24" t="s">
        <v>35</v>
      </c>
      <c r="B10" s="24">
        <v>401790</v>
      </c>
      <c r="C10" s="24" t="s">
        <v>42</v>
      </c>
      <c r="D10" s="24" t="s">
        <v>43</v>
      </c>
      <c r="E10" s="24"/>
      <c r="F10" s="24"/>
      <c r="G10" s="27"/>
      <c r="H10" s="25">
        <v>0</v>
      </c>
      <c r="I10" s="25">
        <v>3000</v>
      </c>
      <c r="J10" s="34" t="s">
        <v>36</v>
      </c>
      <c r="K10" s="42">
        <v>16.6</v>
      </c>
      <c r="L10" s="42">
        <v>17.5</v>
      </c>
      <c r="M10" s="39"/>
    </row>
    <row r="11" s="2" customFormat="1" ht="29.25" customHeight="1" spans="1:13">
      <c r="A11" s="24" t="s">
        <v>35</v>
      </c>
      <c r="B11" s="24">
        <v>401790</v>
      </c>
      <c r="C11" s="24" t="s">
        <v>42</v>
      </c>
      <c r="D11" s="24" t="s">
        <v>43</v>
      </c>
      <c r="E11" s="24"/>
      <c r="F11" s="24"/>
      <c r="G11" s="28"/>
      <c r="H11" s="25">
        <v>100</v>
      </c>
      <c r="I11" s="25">
        <v>500</v>
      </c>
      <c r="J11" s="43" t="s">
        <v>37</v>
      </c>
      <c r="K11" s="42">
        <v>3</v>
      </c>
      <c r="L11" s="42">
        <v>3.2</v>
      </c>
      <c r="M11" s="39"/>
    </row>
    <row r="12" s="3" customFormat="1" ht="24.75" customHeight="1" spans="1:13">
      <c r="A12" s="29" t="s">
        <v>38</v>
      </c>
      <c r="B12" s="29"/>
      <c r="C12" s="30"/>
      <c r="D12" s="30"/>
      <c r="E12" s="30"/>
      <c r="F12" s="30"/>
      <c r="G12" s="31">
        <f>SUM(G8:G10)</f>
        <v>6336</v>
      </c>
      <c r="H12" s="31">
        <f>I12-G12</f>
        <v>164</v>
      </c>
      <c r="I12" s="31">
        <f>SUM(I8:I11)</f>
        <v>6500</v>
      </c>
      <c r="J12" s="43"/>
      <c r="K12" s="42"/>
      <c r="L12" s="42">
        <f>SUM(L8:L11)</f>
        <v>42.7</v>
      </c>
      <c r="M12" s="39"/>
    </row>
  </sheetData>
  <mergeCells count="8">
    <mergeCell ref="A1:M1"/>
    <mergeCell ref="A2:M2"/>
    <mergeCell ref="F3:G3"/>
    <mergeCell ref="F4:M4"/>
    <mergeCell ref="G9:G11"/>
    <mergeCell ref="J8:J9"/>
    <mergeCell ref="K8:K9"/>
    <mergeCell ref="L8:L9"/>
  </mergeCells>
  <pageMargins left="0" right="0" top="0.393055555555556" bottom="0" header="0.298611111111111" footer="0.298611111111111"/>
  <pageSetup paperSize="9" scale="8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EBE215120LBD</vt:lpstr>
      <vt:lpstr>EBEWTCREWBD</vt:lpstr>
      <vt:lpstr>EBE215030LBD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2024-06-19T06:41:32Z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