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<sst xmlns="http://schemas.openxmlformats.org/spreadsheetml/2006/main" count="42" uniqueCount="40">
  <si>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</si>
  <si>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</si>
  <si>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</si>
  <si>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中通74100399897238上海办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</si>
  <si>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</si>
  <si>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</si>
  <si>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</si>
  <si>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</si>
  <si>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</si>
  <si>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</si>
  <si>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</si>
  <si>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</si>
  <si>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</si>
  <si>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</si>
  <si>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</si>
  <si>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</si>
  <si>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</si>
  <si>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</si>
  <si>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</si>
  <si>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</si>
  <si>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</si>
  <si>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</si>
  <si>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</si>
  <si>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</si>
  <si>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</si>
  <si>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P24060491           </t>
  </si>
  <si>
    <t xml:space="preserve">21 AULBW09281                                     </t>
  </si>
  <si>
    <t xml:space="preserve">S24060343 </t>
  </si>
  <si>
    <t xml:space="preserve">A2004AX                                                                                             </t>
  </si>
  <si>
    <t xml:space="preserve">21 AULTH09845                                     </t>
  </si>
  <si>
    <t xml:space="preserve">21_AULBM09507                                     </t>
  </si>
  <si>
    <t xml:space="preserve">23_AULTH10940                                     </t>
  </si>
  <si>
    <t>总计</t>
  </si>
  <si>
    <t>包装数</t>
  </si>
  <si>
    <t>PN472</t>
  </si>
  <si>
    <t>S</t>
  </si>
  <si>
    <t>A2004AX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</si>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</sst>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19" sqref="J19"/>
    </sheetView>
  </sheetViews>
  <sheetFormatPr defaultColWidth="9" defaultRowHeight="13.5"/>
  <cols>
    <col min="1" max="1" width="15.75" customWidth="1"/>
    <col min="2" max="2" width="16.875" customWidth="1"/>
    <col min="3" max="3" width="14.625" customWidth="1"/>
    <col min="6" max="6" width="9" style="1"/>
  </cols>
  <sheetData>
    <row r="1" ht="25.5" spans="1:11">
      <c r="A1" s="2" t="s">
        <v>0</v>
      </c>
      <c r="B1" s="3"/>
      <c r="C1" s="3"/>
      <c r="D1" s="4"/>
      <c r="E1" s="3"/>
      <c r="F1" s="5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45467</v>
      </c>
      <c r="F2" s="8"/>
      <c r="G2" s="7"/>
      <c r="H2" s="7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3"/>
      <c r="H3" s="13"/>
      <c r="I3" s="13"/>
      <c r="J3" s="13"/>
      <c r="K3" s="13"/>
    </row>
    <row r="4" spans="1:11">
      <c r="A4" s="10"/>
      <c r="B4" s="10"/>
      <c r="C4" s="10"/>
      <c r="D4" s="10"/>
      <c r="E4" s="13"/>
      <c r="F4" s="12"/>
      <c r="G4" s="13"/>
      <c r="H4" s="13"/>
      <c r="I4" s="13"/>
      <c r="J4" s="13"/>
      <c r="K4" s="13"/>
    </row>
    <row r="5" ht="15" spans="1:11">
      <c r="A5" s="6"/>
      <c r="B5" s="6"/>
      <c r="C5" s="6"/>
      <c r="D5" s="14"/>
      <c r="E5" s="15"/>
      <c r="F5" s="16"/>
      <c r="G5" s="15"/>
      <c r="H5" s="15"/>
      <c r="I5" s="15"/>
      <c r="J5" s="15"/>
      <c r="K5" s="15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1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7" t="s">
        <v>19</v>
      </c>
      <c r="G7" s="26" t="s">
        <v>20</v>
      </c>
      <c r="H7" s="28" t="s">
        <v>21</v>
      </c>
      <c r="I7" s="49" t="s">
        <v>22</v>
      </c>
      <c r="J7" s="49" t="s">
        <v>23</v>
      </c>
      <c r="K7" s="23" t="s">
        <v>24</v>
      </c>
    </row>
    <row r="8" ht="15" spans="1:11">
      <c r="A8" s="29" t="s">
        <v>25</v>
      </c>
      <c r="B8" s="30" t="s">
        <v>26</v>
      </c>
      <c r="C8" s="31" t="s">
        <v>27</v>
      </c>
      <c r="D8" s="32" t="s">
        <v>28</v>
      </c>
      <c r="E8" s="30">
        <v>1550</v>
      </c>
      <c r="F8" s="33">
        <f>G8-E8</f>
        <v>43</v>
      </c>
      <c r="G8" s="34">
        <v>1593</v>
      </c>
      <c r="H8" s="34">
        <v>1</v>
      </c>
      <c r="I8" s="34"/>
      <c r="J8" s="34">
        <v>1.8</v>
      </c>
      <c r="K8" s="34"/>
    </row>
    <row r="9" ht="15" spans="1:11">
      <c r="A9" s="35"/>
      <c r="B9" s="30" t="s">
        <v>29</v>
      </c>
      <c r="C9" s="36"/>
      <c r="D9" s="32"/>
      <c r="E9" s="30">
        <v>1550</v>
      </c>
      <c r="F9" s="33">
        <f>G9-E9</f>
        <v>50</v>
      </c>
      <c r="G9" s="30">
        <v>1600</v>
      </c>
      <c r="H9" s="34">
        <v>2</v>
      </c>
      <c r="I9" s="34"/>
      <c r="J9" s="34">
        <v>8.1</v>
      </c>
      <c r="K9" s="34"/>
    </row>
    <row r="10" ht="15" spans="1:11">
      <c r="A10" s="35"/>
      <c r="B10" s="30" t="s">
        <v>30</v>
      </c>
      <c r="C10" s="36"/>
      <c r="D10" s="32"/>
      <c r="E10" s="30">
        <v>1550</v>
      </c>
      <c r="F10" s="33">
        <f>G10-E10</f>
        <v>50</v>
      </c>
      <c r="G10" s="34">
        <v>1600</v>
      </c>
      <c r="H10" s="34"/>
      <c r="I10" s="34"/>
      <c r="J10" s="34"/>
      <c r="K10" s="34"/>
    </row>
    <row r="11" ht="15" spans="1:11">
      <c r="A11" s="37"/>
      <c r="B11" s="30" t="s">
        <v>31</v>
      </c>
      <c r="C11" s="38"/>
      <c r="D11" s="32"/>
      <c r="E11" s="30">
        <v>1550</v>
      </c>
      <c r="F11" s="33">
        <f>G11-E11</f>
        <v>50</v>
      </c>
      <c r="G11" s="34">
        <v>1600</v>
      </c>
      <c r="H11" s="34"/>
      <c r="I11" s="34"/>
      <c r="J11" s="34"/>
      <c r="K11" s="34"/>
    </row>
    <row r="12" spans="1:11">
      <c r="A12" s="34" t="s">
        <v>32</v>
      </c>
      <c r="B12" s="34"/>
      <c r="C12" s="34"/>
      <c r="D12" s="34"/>
      <c r="E12" s="39">
        <f>SUM(E8:E11)</f>
        <v>6200</v>
      </c>
      <c r="F12" s="40">
        <f>SUM(F8:F11)</f>
        <v>193</v>
      </c>
      <c r="G12" s="39">
        <f>SUM(G8:G11)</f>
        <v>6393</v>
      </c>
      <c r="H12" s="39">
        <v>2</v>
      </c>
      <c r="I12" s="39"/>
      <c r="J12" s="39">
        <f>SUM(J8:J11)</f>
        <v>9.9</v>
      </c>
      <c r="K12" s="34"/>
    </row>
    <row r="15" spans="6:6">
      <c r="F15" s="41" t="s">
        <v>33</v>
      </c>
    </row>
    <row r="16" spans="1:6">
      <c r="A16" s="42" t="s">
        <v>34</v>
      </c>
      <c r="B16" s="43" t="s">
        <v>35</v>
      </c>
      <c r="C16" s="44">
        <v>310</v>
      </c>
      <c r="D16" s="45">
        <f t="shared" ref="D16:D19" si="0">C16*1.03+1</f>
        <v>320.3</v>
      </c>
      <c r="E16" s="46" t="s">
        <v>36</v>
      </c>
      <c r="F16" s="41">
        <f>D16-2</f>
        <v>318.3</v>
      </c>
    </row>
    <row r="17" spans="1:6">
      <c r="A17" s="42"/>
      <c r="B17" s="43" t="s">
        <v>37</v>
      </c>
      <c r="C17" s="44">
        <v>465</v>
      </c>
      <c r="D17" s="45">
        <f t="shared" si="0"/>
        <v>479.95</v>
      </c>
      <c r="E17" s="46"/>
      <c r="F17" s="41">
        <f>D17-2</f>
        <v>477.95</v>
      </c>
    </row>
    <row r="18" spans="1:6">
      <c r="A18" s="42"/>
      <c r="B18" s="43" t="s">
        <v>38</v>
      </c>
      <c r="C18" s="44">
        <v>465</v>
      </c>
      <c r="D18" s="45">
        <f t="shared" si="0"/>
        <v>479.95</v>
      </c>
      <c r="E18" s="46"/>
      <c r="F18" s="41">
        <f>D18-2</f>
        <v>477.95</v>
      </c>
    </row>
    <row r="19" spans="1:6">
      <c r="A19" s="42"/>
      <c r="B19" s="43" t="s">
        <v>39</v>
      </c>
      <c r="C19" s="44">
        <v>310</v>
      </c>
      <c r="D19" s="45">
        <f t="shared" si="0"/>
        <v>320.3</v>
      </c>
      <c r="E19" s="46"/>
      <c r="F19" s="41">
        <f>D19-2</f>
        <v>318.3</v>
      </c>
    </row>
    <row r="20" spans="1:6">
      <c r="A20" s="42" t="s">
        <v>32</v>
      </c>
      <c r="B20" s="42"/>
      <c r="C20" s="42">
        <f>SUM(C16:C19)</f>
        <v>1550</v>
      </c>
      <c r="D20" s="45">
        <f>SUM(D16:D19)</f>
        <v>1600.5</v>
      </c>
      <c r="E20" s="47"/>
      <c r="F20" s="41">
        <f>SUM(F16:F19)</f>
        <v>1592.5</v>
      </c>
    </row>
  </sheetData>
  <mergeCells count="12">
    <mergeCell ref="A1:K1"/>
    <mergeCell ref="A2:D2"/>
    <mergeCell ref="E2:K2"/>
    <mergeCell ref="A8:A11"/>
    <mergeCell ref="A16:A19"/>
    <mergeCell ref="C8:C11"/>
    <mergeCell ref="D8:D11"/>
    <mergeCell ref="E16:E19"/>
    <mergeCell ref="H9:H11"/>
    <mergeCell ref="J9:J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8C549DCD47E246FA868B283FD238CE05_12</vt:lpwstr>
  </property>
</Properties>
</file>