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<sst xmlns="http://schemas.openxmlformats.org/spreadsheetml/2006/main" count="61" uniqueCount="46">
  <si>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</si>
  <si>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</si>
  <si>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</si>
  <si>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中通74100399897238上海办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</si>
  <si>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</si>
  <si>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</si>
  <si>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</si>
  <si>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</si>
  <si>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</si>
  <si>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</si>
  <si>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</si>
  <si>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</si>
  <si>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</si>
  <si>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</si>
  <si>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</si>
  <si>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</si>
  <si>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</si>
  <si>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</si>
  <si>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</si>
  <si>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</si>
  <si>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</si>
  <si>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</si>
  <si>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</si>
  <si>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</si>
  <si>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</si>
  <si>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P24060496           </t>
  </si>
  <si>
    <t xml:space="preserve">21 AULTH09845                                     </t>
  </si>
  <si>
    <t xml:space="preserve">S24060344 </t>
  </si>
  <si>
    <t xml:space="preserve">A4090AX                                                                                             </t>
  </si>
  <si>
    <t xml:space="preserve">21_AULBM09507                                     </t>
  </si>
  <si>
    <t xml:space="preserve">23_AULTH10940                                     </t>
  </si>
  <si>
    <t>总计</t>
  </si>
  <si>
    <t>颜色</t>
  </si>
  <si>
    <t>尺码</t>
  </si>
  <si>
    <t>生产数</t>
  </si>
  <si>
    <t>包装数</t>
  </si>
  <si>
    <t>BG414 0 SAND</t>
  </si>
  <si>
    <t>XS</t>
  </si>
  <si>
    <t>有价格</t>
  </si>
  <si>
    <t>S</t>
  </si>
  <si>
    <t>M</t>
  </si>
  <si>
    <t>L</t>
  </si>
  <si>
    <t>XL</t>
  </si>
  <si>
    <t>GR472 0 GREY</t>
  </si>
  <si>
    <t>KH6 0 Khaki</t>
  </si>
  <si>
    <t>无价格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</si>
</sst>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6" fontId="14" fillId="2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workbookViewId="0">
      <selection activeCell="H15" sqref="H15"/>
    </sheetView>
  </sheetViews>
  <sheetFormatPr defaultColWidth="9" defaultRowHeight="13.5"/>
  <cols>
    <col min="1" max="1" width="14.375" customWidth="1"/>
    <col min="2" max="2" width="19.125" customWidth="1"/>
    <col min="3" max="3" width="14" customWidth="1"/>
    <col min="4" max="4" width="12.25" customWidth="1"/>
    <col min="7" max="7" width="9" style="1"/>
  </cols>
  <sheetData>
    <row r="1" ht="25.5" spans="1:11">
      <c r="A1" s="2" t="s">
        <v>0</v>
      </c>
      <c r="B1" s="3"/>
      <c r="C1" s="3"/>
      <c r="D1" s="4"/>
      <c r="E1" s="3"/>
      <c r="F1" s="5"/>
      <c r="G1" s="5"/>
      <c r="H1" s="2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45467</v>
      </c>
      <c r="F2" s="8"/>
      <c r="G2" s="8"/>
      <c r="H2" s="7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3"/>
      <c r="I3" s="13"/>
      <c r="J3" s="13"/>
      <c r="K3" s="13"/>
    </row>
    <row r="4" spans="1:11">
      <c r="A4" s="10"/>
      <c r="B4" s="10"/>
      <c r="C4" s="10"/>
      <c r="D4" s="10"/>
      <c r="E4" s="13"/>
      <c r="F4" s="12"/>
      <c r="G4" s="12"/>
      <c r="H4" s="13"/>
      <c r="I4" s="13"/>
      <c r="J4" s="13"/>
      <c r="K4" s="13"/>
    </row>
    <row r="5" ht="15" spans="1:11">
      <c r="A5" s="6"/>
      <c r="B5" s="6"/>
      <c r="C5" s="6"/>
      <c r="D5" s="14"/>
      <c r="E5" s="15"/>
      <c r="F5" s="16"/>
      <c r="G5" s="12"/>
      <c r="H5" s="15"/>
      <c r="I5" s="15"/>
      <c r="J5" s="15"/>
      <c r="K5" s="15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1" t="s">
        <v>8</v>
      </c>
      <c r="G6" s="21" t="s">
        <v>9</v>
      </c>
      <c r="H6" s="19" t="s">
        <v>10</v>
      </c>
      <c r="I6" s="46" t="s">
        <v>11</v>
      </c>
      <c r="J6" s="46" t="s">
        <v>12</v>
      </c>
      <c r="K6" s="18" t="s">
        <v>13</v>
      </c>
    </row>
    <row r="7" ht="24.75" spans="1:11">
      <c r="A7" s="22" t="s">
        <v>14</v>
      </c>
      <c r="B7" s="23" t="s">
        <v>15</v>
      </c>
      <c r="C7" s="24" t="s">
        <v>16</v>
      </c>
      <c r="D7" s="25" t="s">
        <v>17</v>
      </c>
      <c r="E7" s="26" t="s">
        <v>18</v>
      </c>
      <c r="F7" s="27" t="s">
        <v>19</v>
      </c>
      <c r="G7" s="27" t="s">
        <v>20</v>
      </c>
      <c r="H7" s="28" t="s">
        <v>21</v>
      </c>
      <c r="I7" s="47" t="s">
        <v>22</v>
      </c>
      <c r="J7" s="47" t="s">
        <v>23</v>
      </c>
      <c r="K7" s="23" t="s">
        <v>24</v>
      </c>
    </row>
    <row r="8" ht="15" spans="1:11">
      <c r="A8" s="29" t="s">
        <v>25</v>
      </c>
      <c r="B8" s="30" t="s">
        <v>26</v>
      </c>
      <c r="C8" s="31" t="s">
        <v>27</v>
      </c>
      <c r="D8" s="32" t="s">
        <v>28</v>
      </c>
      <c r="E8" s="30">
        <v>3945</v>
      </c>
      <c r="F8" s="33">
        <f>G8-E8</f>
        <v>109</v>
      </c>
      <c r="G8" s="34">
        <v>4054</v>
      </c>
      <c r="H8" s="33">
        <v>1</v>
      </c>
      <c r="I8" s="33"/>
      <c r="J8" s="33">
        <v>4.6</v>
      </c>
      <c r="K8" s="33"/>
    </row>
    <row r="9" ht="15" spans="1:11">
      <c r="A9" s="35"/>
      <c r="B9" s="30" t="s">
        <v>29</v>
      </c>
      <c r="C9" s="36"/>
      <c r="D9" s="32"/>
      <c r="E9" s="30">
        <v>3933</v>
      </c>
      <c r="F9" s="33">
        <f>G9-E9</f>
        <v>267</v>
      </c>
      <c r="G9" s="34">
        <v>4200</v>
      </c>
      <c r="H9" s="33">
        <v>2</v>
      </c>
      <c r="I9" s="33"/>
      <c r="J9" s="33">
        <v>17.4</v>
      </c>
      <c r="K9" s="33"/>
    </row>
    <row r="10" ht="15" spans="1:11">
      <c r="A10" s="37"/>
      <c r="B10" s="30" t="s">
        <v>30</v>
      </c>
      <c r="C10" s="38"/>
      <c r="D10" s="32"/>
      <c r="E10" s="30">
        <v>3933</v>
      </c>
      <c r="F10" s="33">
        <f>G10-E10</f>
        <v>267</v>
      </c>
      <c r="G10" s="34">
        <v>4200</v>
      </c>
      <c r="H10" s="33"/>
      <c r="I10" s="33"/>
      <c r="J10" s="33"/>
      <c r="K10" s="33"/>
    </row>
    <row r="11" spans="1:11">
      <c r="A11" s="33" t="s">
        <v>31</v>
      </c>
      <c r="B11" s="33"/>
      <c r="C11" s="33"/>
      <c r="D11" s="33"/>
      <c r="E11" s="39">
        <f>SUM(E8:E10)</f>
        <v>11811</v>
      </c>
      <c r="F11" s="39">
        <f>SUM(F8:F10)</f>
        <v>643</v>
      </c>
      <c r="G11" s="40">
        <f>SUM(G8:G10)</f>
        <v>12454</v>
      </c>
      <c r="H11" s="39">
        <v>2</v>
      </c>
      <c r="I11" s="39"/>
      <c r="J11" s="39">
        <f>SUM(J8:J10)</f>
        <v>22</v>
      </c>
      <c r="K11" s="33"/>
    </row>
    <row r="15" spans="1:7">
      <c r="A15" s="41" t="s">
        <v>32</v>
      </c>
      <c r="B15" s="41" t="s">
        <v>33</v>
      </c>
      <c r="C15" s="41" t="s">
        <v>18</v>
      </c>
      <c r="D15" s="42" t="s">
        <v>34</v>
      </c>
      <c r="E15" s="41"/>
      <c r="F15" s="43" t="s">
        <v>28</v>
      </c>
      <c r="G15" s="44" t="s">
        <v>35</v>
      </c>
    </row>
    <row r="16" spans="1:7">
      <c r="A16" s="45" t="s">
        <v>36</v>
      </c>
      <c r="B16" s="41" t="s">
        <v>37</v>
      </c>
      <c r="C16" s="41">
        <v>129</v>
      </c>
      <c r="D16" s="42">
        <f t="shared" ref="D16:D30" si="0">C16*1.03+1</f>
        <v>133.87</v>
      </c>
      <c r="E16" s="41" t="s">
        <v>38</v>
      </c>
      <c r="F16" s="43"/>
      <c r="G16" s="40">
        <f>D16-2</f>
        <v>131.87</v>
      </c>
    </row>
    <row r="17" spans="1:7">
      <c r="A17" s="45"/>
      <c r="B17" s="41" t="s">
        <v>39</v>
      </c>
      <c r="C17" s="41">
        <v>258</v>
      </c>
      <c r="D17" s="42">
        <f t="shared" si="0"/>
        <v>266.74</v>
      </c>
      <c r="E17" s="41"/>
      <c r="F17" s="43"/>
      <c r="G17" s="40">
        <f t="shared" ref="G17:G30" si="1">D17-2</f>
        <v>264.74</v>
      </c>
    </row>
    <row r="18" spans="1:7">
      <c r="A18" s="45"/>
      <c r="B18" s="41" t="s">
        <v>40</v>
      </c>
      <c r="C18" s="41">
        <v>258</v>
      </c>
      <c r="D18" s="42">
        <f t="shared" si="0"/>
        <v>266.74</v>
      </c>
      <c r="E18" s="41"/>
      <c r="F18" s="43"/>
      <c r="G18" s="40">
        <f t="shared" si="1"/>
        <v>264.74</v>
      </c>
    </row>
    <row r="19" spans="1:7">
      <c r="A19" s="45"/>
      <c r="B19" s="41" t="s">
        <v>41</v>
      </c>
      <c r="C19" s="41">
        <v>258</v>
      </c>
      <c r="D19" s="42">
        <f t="shared" si="0"/>
        <v>266.74</v>
      </c>
      <c r="E19" s="41"/>
      <c r="F19" s="43"/>
      <c r="G19" s="40">
        <f t="shared" si="1"/>
        <v>264.74</v>
      </c>
    </row>
    <row r="20" spans="1:7">
      <c r="A20" s="45"/>
      <c r="B20" s="41" t="s">
        <v>42</v>
      </c>
      <c r="C20" s="41">
        <v>129</v>
      </c>
      <c r="D20" s="42">
        <f t="shared" si="0"/>
        <v>133.87</v>
      </c>
      <c r="E20" s="41"/>
      <c r="F20" s="43"/>
      <c r="G20" s="40">
        <f t="shared" si="1"/>
        <v>131.87</v>
      </c>
    </row>
    <row r="21" spans="1:7">
      <c r="A21" s="45" t="s">
        <v>43</v>
      </c>
      <c r="B21" s="41" t="s">
        <v>39</v>
      </c>
      <c r="C21" s="41">
        <v>501</v>
      </c>
      <c r="D21" s="42">
        <f t="shared" si="0"/>
        <v>517.03</v>
      </c>
      <c r="E21" s="41"/>
      <c r="F21" s="43"/>
      <c r="G21" s="40">
        <f t="shared" si="1"/>
        <v>515.03</v>
      </c>
    </row>
    <row r="22" spans="1:7">
      <c r="A22" s="45"/>
      <c r="B22" s="41" t="s">
        <v>40</v>
      </c>
      <c r="C22" s="41">
        <v>501</v>
      </c>
      <c r="D22" s="42">
        <f t="shared" si="0"/>
        <v>517.03</v>
      </c>
      <c r="E22" s="41"/>
      <c r="F22" s="43"/>
      <c r="G22" s="40">
        <f t="shared" si="1"/>
        <v>515.03</v>
      </c>
    </row>
    <row r="23" spans="1:7">
      <c r="A23" s="45"/>
      <c r="B23" s="41" t="s">
        <v>41</v>
      </c>
      <c r="C23" s="41">
        <v>501</v>
      </c>
      <c r="D23" s="42">
        <f t="shared" si="0"/>
        <v>517.03</v>
      </c>
      <c r="E23" s="41"/>
      <c r="F23" s="43"/>
      <c r="G23" s="40">
        <f t="shared" si="1"/>
        <v>515.03</v>
      </c>
    </row>
    <row r="24" spans="1:7">
      <c r="A24" s="45" t="s">
        <v>44</v>
      </c>
      <c r="B24" s="41" t="s">
        <v>37</v>
      </c>
      <c r="C24" s="41">
        <v>129</v>
      </c>
      <c r="D24" s="42">
        <f t="shared" si="0"/>
        <v>133.87</v>
      </c>
      <c r="E24" s="41"/>
      <c r="F24" s="43"/>
      <c r="G24" s="40">
        <f t="shared" si="1"/>
        <v>131.87</v>
      </c>
    </row>
    <row r="25" spans="1:7">
      <c r="A25" s="45"/>
      <c r="B25" s="41" t="s">
        <v>39</v>
      </c>
      <c r="C25" s="41">
        <v>258</v>
      </c>
      <c r="D25" s="42">
        <f t="shared" si="0"/>
        <v>266.74</v>
      </c>
      <c r="E25" s="41"/>
      <c r="F25" s="43"/>
      <c r="G25" s="40">
        <f t="shared" si="1"/>
        <v>264.74</v>
      </c>
    </row>
    <row r="26" spans="1:7">
      <c r="A26" s="45"/>
      <c r="B26" s="41" t="s">
        <v>40</v>
      </c>
      <c r="C26" s="41">
        <v>386</v>
      </c>
      <c r="D26" s="42">
        <f t="shared" si="0"/>
        <v>398.58</v>
      </c>
      <c r="E26" s="41"/>
      <c r="F26" s="43"/>
      <c r="G26" s="40">
        <f t="shared" si="1"/>
        <v>396.58</v>
      </c>
    </row>
    <row r="27" spans="1:7">
      <c r="A27" s="45"/>
      <c r="B27" s="41" t="s">
        <v>41</v>
      </c>
      <c r="C27" s="41">
        <v>258</v>
      </c>
      <c r="D27" s="42">
        <f t="shared" si="0"/>
        <v>266.74</v>
      </c>
      <c r="E27" s="41"/>
      <c r="F27" s="43"/>
      <c r="G27" s="40">
        <f t="shared" si="1"/>
        <v>264.74</v>
      </c>
    </row>
    <row r="28" spans="1:7">
      <c r="A28" s="45" t="s">
        <v>43</v>
      </c>
      <c r="B28" s="41" t="s">
        <v>39</v>
      </c>
      <c r="C28" s="41">
        <v>128</v>
      </c>
      <c r="D28" s="42">
        <f t="shared" si="0"/>
        <v>132.84</v>
      </c>
      <c r="E28" s="41" t="s">
        <v>45</v>
      </c>
      <c r="F28" s="43"/>
      <c r="G28" s="40">
        <f t="shared" si="1"/>
        <v>130.84</v>
      </c>
    </row>
    <row r="29" spans="1:7">
      <c r="A29" s="45"/>
      <c r="B29" s="41" t="s">
        <v>40</v>
      </c>
      <c r="C29" s="41">
        <v>128</v>
      </c>
      <c r="D29" s="42">
        <f t="shared" si="0"/>
        <v>132.84</v>
      </c>
      <c r="E29" s="41"/>
      <c r="F29" s="43"/>
      <c r="G29" s="40">
        <f t="shared" si="1"/>
        <v>130.84</v>
      </c>
    </row>
    <row r="30" spans="1:7">
      <c r="A30" s="45"/>
      <c r="B30" s="41" t="s">
        <v>41</v>
      </c>
      <c r="C30" s="41">
        <v>128</v>
      </c>
      <c r="D30" s="42">
        <f t="shared" si="0"/>
        <v>132.84</v>
      </c>
      <c r="E30" s="41"/>
      <c r="F30" s="43"/>
      <c r="G30" s="40">
        <f t="shared" si="1"/>
        <v>130.84</v>
      </c>
    </row>
    <row r="31" spans="1:7">
      <c r="A31" s="41" t="s">
        <v>31</v>
      </c>
      <c r="B31" s="41"/>
      <c r="C31" s="41">
        <f>SUM(C16:C30)</f>
        <v>3950</v>
      </c>
      <c r="D31" s="42">
        <f>SUM(D16:D30)</f>
        <v>4083.5</v>
      </c>
      <c r="E31" s="41"/>
      <c r="F31" s="43"/>
      <c r="G31" s="40">
        <f>SUM(G16:G30)</f>
        <v>4053.5</v>
      </c>
    </row>
  </sheetData>
  <mergeCells count="17">
    <mergeCell ref="A1:K1"/>
    <mergeCell ref="A2:D2"/>
    <mergeCell ref="E2:K2"/>
    <mergeCell ref="A8:A10"/>
    <mergeCell ref="A16:A20"/>
    <mergeCell ref="A21:A23"/>
    <mergeCell ref="A24:A27"/>
    <mergeCell ref="A28:A30"/>
    <mergeCell ref="C8:C10"/>
    <mergeCell ref="D8:D10"/>
    <mergeCell ref="E16:E27"/>
    <mergeCell ref="E28:E30"/>
    <mergeCell ref="F15:F31"/>
    <mergeCell ref="H9:H10"/>
    <mergeCell ref="J9:J10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2024-06-24T08:40:18Z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A8750FC2ACA64D0589BBBA64A66B2E55_12</vt:lpwstr>
  </property>
</Properties>
</file>