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<sst xmlns="http://schemas.openxmlformats.org/spreadsheetml/2006/main" count="43" uniqueCount="41">
  <si>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</si>
  <si>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</si>
  <si>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</si>
  <si>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SF1534415827410</t>
  </si>
  <si>
    <t>顺丰快递</t>
  </si>
  <si>
    <t>李庆国，15822518866，天津市宝坻区大口屯镇金台村庆国制衣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</si>
  <si>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</si>
  <si>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</si>
  <si>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</si>
  <si>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</si>
  <si>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</si>
  <si>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</si>
  <si>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</si>
  <si>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</si>
  <si>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</si>
  <si>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</si>
  <si>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</si>
  <si>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</si>
  <si>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</si>
  <si>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</si>
  <si>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</si>
  <si>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</si>
  <si>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</si>
  <si>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</si>
  <si>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</si>
  <si>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</si>
  <si>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</si>
  <si>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</si>
  <si>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</si>
  <si>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</si>
  <si>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S24060120</t>
  </si>
  <si>
    <t xml:space="preserve">YA053-黑色-19CM,2520 </t>
  </si>
  <si>
    <t>P24060156，M4M0177C-BV 24FL28105 款</t>
  </si>
  <si>
    <t>黑色</t>
  </si>
  <si>
    <t>15*37*13</t>
  </si>
  <si>
    <t>S24060121</t>
  </si>
  <si>
    <t xml:space="preserve">YA053-黑色-19CM,1134 </t>
  </si>
  <si>
    <t>P24060157，P4M0177C-HU 24FL28132 款</t>
  </si>
  <si>
    <t>S24060122</t>
  </si>
  <si>
    <t xml:space="preserve">YA053-黑色-19CM,1084 </t>
  </si>
  <si>
    <t>P24060158，P4M0177C-BV 24FL28107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</si>
</sst>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family val="2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7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K8" sqref="K8:K10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45467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4" t="s">
        <v>28</v>
      </c>
      <c r="L7" s="17" t="s">
        <v>29</v>
      </c>
    </row>
    <row r="8" s="2" customFormat="1" ht="74" customHeight="1" spans="1:12">
      <c r="A8" s="22" t="s">
        <v>30</v>
      </c>
      <c r="B8" s="22" t="s">
        <v>31</v>
      </c>
      <c r="C8" s="23" t="s">
        <v>32</v>
      </c>
      <c r="D8" s="24" t="s">
        <v>33</v>
      </c>
      <c r="E8" s="24"/>
      <c r="F8" s="25">
        <v>2520</v>
      </c>
      <c r="G8" s="26">
        <f>+F8*0.05</f>
        <v>126</v>
      </c>
      <c r="H8" s="26">
        <f>+F8+G8</f>
        <v>2646</v>
      </c>
      <c r="I8" s="35">
        <v>1.45</v>
      </c>
      <c r="J8" s="36">
        <v>1.6</v>
      </c>
      <c r="K8" s="37" t="s">
        <v>34</v>
      </c>
      <c r="L8" s="37">
        <v>1</v>
      </c>
    </row>
    <row r="9" s="2" customFormat="1" ht="74" customHeight="1" spans="1:12">
      <c r="A9" s="22" t="s">
        <v>35</v>
      </c>
      <c r="B9" s="22" t="s">
        <v>36</v>
      </c>
      <c r="C9" s="23" t="s">
        <v>37</v>
      </c>
      <c r="D9" s="24" t="s">
        <v>33</v>
      </c>
      <c r="E9" s="24"/>
      <c r="F9" s="25">
        <v>1134</v>
      </c>
      <c r="G9" s="26">
        <f>+F9*0.05</f>
        <v>56.7</v>
      </c>
      <c r="H9" s="26">
        <f>+F9+G9</f>
        <v>1190.7</v>
      </c>
      <c r="I9" s="38"/>
      <c r="J9" s="36"/>
      <c r="K9" s="37"/>
      <c r="L9" s="37"/>
    </row>
    <row r="10" s="2" customFormat="1" ht="74" customHeight="1" spans="1:12">
      <c r="A10" s="22" t="s">
        <v>38</v>
      </c>
      <c r="B10" s="22" t="s">
        <v>39</v>
      </c>
      <c r="C10" s="23" t="s">
        <v>40</v>
      </c>
      <c r="D10" s="24" t="s">
        <v>33</v>
      </c>
      <c r="E10" s="24"/>
      <c r="F10" s="25">
        <v>1084</v>
      </c>
      <c r="G10" s="26">
        <f>+F10*0.05</f>
        <v>54.2</v>
      </c>
      <c r="H10" s="26">
        <f>+F10+G10</f>
        <v>1138.2</v>
      </c>
      <c r="I10" s="39"/>
      <c r="J10" s="36"/>
      <c r="K10" s="37"/>
      <c r="L10" s="37"/>
    </row>
    <row r="11" spans="1:12">
      <c r="A11" s="27"/>
      <c r="B11" s="27"/>
      <c r="C11" s="28"/>
      <c r="D11" s="29"/>
      <c r="E11" s="29"/>
      <c r="F11" s="29">
        <f>SUM(F8:F10)</f>
        <v>4738</v>
      </c>
      <c r="G11" s="30">
        <f>SUM(G8:G10)</f>
        <v>236.9</v>
      </c>
      <c r="H11" s="30">
        <f>SUM(H8:H10)</f>
        <v>4974.9</v>
      </c>
      <c r="I11" s="29"/>
      <c r="J11" s="29">
        <f>SUM(J8:J10)</f>
        <v>1.6</v>
      </c>
      <c r="K11" s="40"/>
      <c r="L11" s="29">
        <f>SUM(L8:L10)</f>
        <v>1</v>
      </c>
    </row>
    <row r="13" spans="3:3">
      <c r="C13" s="31"/>
    </row>
  </sheetData>
  <mergeCells count="9">
    <mergeCell ref="A1:L1"/>
    <mergeCell ref="A2:L2"/>
    <mergeCell ref="E3:F3"/>
    <mergeCell ref="E4:F4"/>
    <mergeCell ref="J5:L5"/>
    <mergeCell ref="I8:I10"/>
    <mergeCell ref="J8:J10"/>
    <mergeCell ref="K8:K10"/>
    <mergeCell ref="L8:L10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2024-06-25T00:53:49Z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