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送货单!$A$1:$L$26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25" i="4"/>
  <c r="H9"/>
  <c r="H10"/>
  <c r="H11"/>
  <c r="H12"/>
  <c r="H13"/>
  <c r="H14"/>
  <c r="H15"/>
  <c r="H16"/>
  <c r="H17"/>
  <c r="H18"/>
  <c r="H19"/>
  <c r="H20"/>
  <c r="H21"/>
  <c r="H22"/>
  <c r="H23"/>
  <c r="H24"/>
  <c r="H8"/>
  <c r="G9"/>
  <c r="G10"/>
  <c r="G11"/>
  <c r="G12"/>
  <c r="G13"/>
  <c r="G14"/>
  <c r="G15"/>
  <c r="G16"/>
  <c r="G17"/>
  <c r="G18"/>
  <c r="G19"/>
  <c r="G20"/>
  <c r="G21"/>
  <c r="G22"/>
  <c r="G23"/>
  <c r="G24"/>
  <c r="G8"/>
</calcChain>
</file>

<file path=xl/sharedStrings.xml><?xml version="1.0" encoding="utf-8"?>
<sst xmlns="http://schemas.openxmlformats.org/spreadsheetml/2006/main" count="103" uniqueCount="72">
  <si>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</si>
  <si>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</si>
  <si>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</si>
  <si>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</si>
  <si>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</si>
  <si>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</si>
  <si>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</si>
  <si>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</si>
  <si>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</si>
  <si>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</si>
  <si>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</si>
  <si>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</si>
  <si>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</si>
  <si>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</si>
  <si>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</si>
  <si>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t xml:space="preserve">ORDER NR </t>
    <phoneticPr fontId="13" type="noConversion"/>
  </si>
  <si>
    <t xml:space="preserve">ARTICLE 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</si>
  <si>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</si>
  <si>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</si>
  <si>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</si>
  <si>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</si>
  <si>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</si>
  <si>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</si>
  <si>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9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</si>
  <si>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</si>
  <si>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</si>
  <si>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</si>
  <si>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</si>
  <si>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</si>
  <si>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</si>
  <si>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</si>
  <si>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</si>
  <si>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</si>
  <si>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</si>
  <si>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</si>
  <si>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</si>
  <si>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</si>
  <si>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13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</si>
  <si>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13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</si>
  <si>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</si>
  <si>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</si>
  <si>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13" type="noConversion"/>
  </si>
  <si>
    <t>Colour</t>
    <phoneticPr fontId="13" type="noConversion"/>
  </si>
  <si>
    <t>产品规格</t>
    <phoneticPr fontId="13" type="noConversion"/>
  </si>
  <si>
    <t>颜色</t>
    <phoneticPr fontId="13" type="noConversion"/>
  </si>
  <si>
    <t>备品</t>
    <phoneticPr fontId="13" type="noConversion"/>
  </si>
  <si>
    <t>BLACK</t>
  </si>
  <si>
    <t>RED</t>
  </si>
  <si>
    <t xml:space="preserve">小钟 收 唐人服饰有限公司
联系电话：18257291665
浙江省浙江省湖州市德清禹越高桥集镇鑫丰路86号
</t>
    <phoneticPr fontId="13" type="noConversion"/>
  </si>
  <si>
    <t xml:space="preserve"> SF1536474967163</t>
    <phoneticPr fontId="22" type="noConversion"/>
  </si>
  <si>
    <t>100180028MS</t>
  </si>
  <si>
    <t>194136409902</t>
    <phoneticPr fontId="13" type="noConversion"/>
  </si>
  <si>
    <t>194136409919</t>
    <phoneticPr fontId="13" type="noConversion"/>
  </si>
  <si>
    <t>194136409926</t>
    <phoneticPr fontId="13" type="noConversion"/>
  </si>
  <si>
    <t>194136409933</t>
    <phoneticPr fontId="13" type="noConversion"/>
  </si>
  <si>
    <t>194136409940</t>
    <phoneticPr fontId="13" type="noConversion"/>
  </si>
  <si>
    <t>194136409957</t>
    <phoneticPr fontId="13" type="noConversion"/>
  </si>
  <si>
    <t>194136410021</t>
    <phoneticPr fontId="13" type="noConversion"/>
  </si>
  <si>
    <t>194136410038</t>
    <phoneticPr fontId="13" type="noConversion"/>
  </si>
  <si>
    <t>194136410045</t>
    <phoneticPr fontId="13" type="noConversion"/>
  </si>
  <si>
    <t>194136410052</t>
    <phoneticPr fontId="13" type="noConversion"/>
  </si>
  <si>
    <t>194136410069</t>
    <phoneticPr fontId="13" type="noConversion"/>
  </si>
  <si>
    <t>194136410076</t>
    <phoneticPr fontId="13" type="noConversion"/>
  </si>
  <si>
    <t>100180028WN</t>
  </si>
  <si>
    <t>DEEP BLACK</t>
  </si>
  <si>
    <t>194136410083</t>
    <phoneticPr fontId="13" type="noConversion"/>
  </si>
  <si>
    <t>194136410090</t>
    <phoneticPr fontId="13" type="noConversion"/>
  </si>
  <si>
    <t>194136410106</t>
    <phoneticPr fontId="13" type="noConversion"/>
  </si>
  <si>
    <t>194136410113</t>
    <phoneticPr fontId="13" type="noConversion"/>
  </si>
  <si>
    <t>194136410120</t>
    <phoneticPr fontId="13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</si>
  <si>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13" type="noConversion"/>
  </si>
  <si>
    <r>
      <t xml:space="preserve">P24060571 //S24060397 </t>
    </r>
    <r>
      <rPr>
        <sz val="11"/>
        <color theme="1"/>
        <rFont val="宋体"/>
        <charset val="134"/>
        <scheme val="minor"/>
      </rPr>
      <t xml:space="preserve">           </t>
    </r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</si>
</sst>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1" formatCode="0;_ÿ"/>
  </numFmts>
  <fonts count="34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/>
  </cellStyleXfs>
  <cellXfs count="63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4" xfId="3" applyNumberFormat="1" applyFont="1" applyFill="1" applyBorder="1" applyAlignment="1">
      <alignment horizontal="center" vertical="center" wrapText="1"/>
    </xf>
    <xf numFmtId="178" fontId="16" fillId="0" borderId="4" xfId="3" applyNumberFormat="1" applyFont="1" applyFill="1" applyBorder="1" applyAlignment="1">
      <alignment horizontal="center" vertical="center" wrapText="1"/>
    </xf>
    <xf numFmtId="49" fontId="16" fillId="0" borderId="4" xfId="3" applyNumberFormat="1" applyFont="1" applyFill="1" applyBorder="1" applyAlignment="1">
      <alignment horizontal="center" vertical="center" wrapText="1"/>
    </xf>
    <xf numFmtId="177" fontId="16" fillId="0" borderId="4" xfId="3" applyNumberFormat="1" applyFont="1" applyFill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6" fillId="0" borderId="4" xfId="3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49" fontId="18" fillId="0" borderId="5" xfId="3" applyNumberFormat="1" applyFont="1" applyFill="1" applyBorder="1" applyAlignment="1">
      <alignment horizontal="center" vertical="center" wrapText="1"/>
    </xf>
    <xf numFmtId="177" fontId="16" fillId="0" borderId="5" xfId="3" applyNumberFormat="1" applyFont="1" applyFill="1" applyBorder="1" applyAlignment="1">
      <alignment horizontal="center" vertical="center" wrapText="1"/>
    </xf>
    <xf numFmtId="176" fontId="18" fillId="0" borderId="5" xfId="3" applyNumberFormat="1" applyFont="1" applyFill="1" applyBorder="1" applyAlignment="1">
      <alignment horizontal="center" vertical="center" wrapText="1"/>
    </xf>
    <xf numFmtId="176" fontId="27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right" vertical="center"/>
    </xf>
    <xf numFmtId="176" fontId="28" fillId="0" borderId="4" xfId="0" applyNumberFormat="1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176" fontId="26" fillId="0" borderId="4" xfId="0" applyNumberFormat="1" applyFont="1" applyBorder="1" applyAlignment="1">
      <alignment horizontal="center" vertical="center"/>
    </xf>
    <xf numFmtId="177" fontId="27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176" fontId="18" fillId="0" borderId="5" xfId="2" applyNumberFormat="1" applyFont="1" applyBorder="1" applyAlignment="1">
      <alignment horizontal="center" vertical="center" wrapText="1"/>
    </xf>
    <xf numFmtId="176" fontId="20" fillId="0" borderId="5" xfId="3" applyNumberFormat="1" applyFont="1" applyFill="1" applyBorder="1" applyAlignment="1">
      <alignment horizontal="center" vertical="center" wrapText="1"/>
    </xf>
    <xf numFmtId="176" fontId="18" fillId="0" borderId="5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0" fontId="16" fillId="0" borderId="5" xfId="3" applyNumberFormat="1" applyFont="1" applyFill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6" fillId="0" borderId="4" xfId="0" applyNumberFormat="1" applyFont="1" applyBorder="1" applyAlignment="1">
      <alignment horizontal="center" vertical="center"/>
    </xf>
    <xf numFmtId="14" fontId="31" fillId="0" borderId="4" xfId="0" applyNumberFormat="1" applyFont="1" applyFill="1" applyBorder="1" applyAlignment="1">
      <alignment horizontal="center" vertical="center"/>
    </xf>
    <xf numFmtId="176" fontId="29" fillId="0" borderId="4" xfId="0" applyNumberFormat="1" applyFont="1" applyFill="1" applyBorder="1" applyAlignment="1">
      <alignment horizontal="center" vertical="top" wrapText="1"/>
    </xf>
    <xf numFmtId="176" fontId="27" fillId="0" borderId="4" xfId="0" applyNumberFormat="1" applyFont="1" applyBorder="1" applyAlignment="1">
      <alignment horizontal="center" vertical="center"/>
    </xf>
    <xf numFmtId="176" fontId="30" fillId="0" borderId="4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 applyProtection="1">
      <alignment wrapText="1"/>
      <protection locked="0"/>
    </xf>
    <xf numFmtId="49" fontId="0" fillId="0" borderId="6" xfId="0" applyNumberFormat="1" applyFont="1" applyFill="1" applyBorder="1" applyAlignment="1" applyProtection="1">
      <alignment wrapText="1"/>
      <protection locked="0"/>
    </xf>
    <xf numFmtId="49" fontId="33" fillId="0" borderId="6" xfId="0" applyNumberFormat="1" applyFont="1" applyBorder="1" applyAlignment="1" applyProtection="1">
      <alignment wrapText="1"/>
      <protection locked="0"/>
    </xf>
    <xf numFmtId="0" fontId="0" fillId="0" borderId="4" xfId="0" applyBorder="1" applyAlignment="1">
      <alignment horizontal="left"/>
    </xf>
    <xf numFmtId="0" fontId="0" fillId="0" borderId="0" xfId="0" applyAlignment="1"/>
    <xf numFmtId="181" fontId="0" fillId="0" borderId="4" xfId="0" applyNumberFormat="1" applyBorder="1" applyAlignment="1">
      <alignment horizontal="left"/>
    </xf>
    <xf numFmtId="181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8"/>
      <c r="B1" s="39"/>
      <c r="C1" s="40"/>
    </row>
    <row r="2" spans="1:3" ht="27" customHeight="1">
      <c r="A2" s="1" t="s">
        <v>1</v>
      </c>
      <c r="B2" s="16" t="s">
        <v>34</v>
      </c>
      <c r="C2" s="41"/>
    </row>
    <row r="3" spans="1:3" ht="27" customHeight="1">
      <c r="A3" s="1" t="s">
        <v>2</v>
      </c>
      <c r="B3" s="2" t="s">
        <v>31</v>
      </c>
      <c r="C3" s="41"/>
    </row>
    <row r="4" spans="1:3" ht="27" customHeight="1">
      <c r="A4" s="1" t="s">
        <v>3</v>
      </c>
      <c r="B4" s="2" t="s">
        <v>32</v>
      </c>
      <c r="C4" s="41"/>
    </row>
    <row r="5" spans="1:3" ht="27" customHeight="1">
      <c r="A5" s="1" t="s">
        <v>2</v>
      </c>
      <c r="B5" s="2" t="s">
        <v>31</v>
      </c>
      <c r="C5" s="3" t="s">
        <v>4</v>
      </c>
    </row>
    <row r="6" spans="1:3" ht="27" customHeight="1">
      <c r="A6" s="1" t="s">
        <v>5</v>
      </c>
      <c r="B6" s="4" t="s">
        <v>14</v>
      </c>
      <c r="C6" s="42" t="s">
        <v>13</v>
      </c>
    </row>
    <row r="7" spans="1:3" ht="302.25" customHeight="1">
      <c r="A7" s="1" t="s">
        <v>6</v>
      </c>
      <c r="B7" s="5"/>
      <c r="C7" s="42"/>
    </row>
    <row r="8" spans="1:3" ht="33.75" customHeight="1">
      <c r="A8" s="1" t="s">
        <v>7</v>
      </c>
      <c r="B8" s="6" t="s">
        <v>33</v>
      </c>
      <c r="C8" s="3" t="s">
        <v>8</v>
      </c>
    </row>
    <row r="9" spans="1:3" ht="33.75" customHeight="1">
      <c r="A9" s="1" t="s">
        <v>9</v>
      </c>
      <c r="B9" s="7">
        <v>6.1</v>
      </c>
      <c r="C9" s="43" t="s">
        <v>12</v>
      </c>
    </row>
    <row r="10" spans="1:3" ht="33.75" customHeight="1">
      <c r="A10" s="1" t="s">
        <v>10</v>
      </c>
      <c r="B10" s="7">
        <v>5.2</v>
      </c>
      <c r="C10" s="43"/>
    </row>
    <row r="11" spans="1:3" ht="33.75" customHeight="1">
      <c r="A11" s="1" t="s">
        <v>11</v>
      </c>
      <c r="B11" s="8" t="s">
        <v>0</v>
      </c>
      <c r="C11" s="43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sqref="A1:L26"/>
    </sheetView>
  </sheetViews>
  <sheetFormatPr defaultRowHeight="13.5"/>
  <cols>
    <col min="1" max="1" width="11.375" style="17" customWidth="1"/>
    <col min="2" max="2" width="11.875" style="17" customWidth="1"/>
    <col min="3" max="3" width="15.125" style="17" customWidth="1"/>
    <col min="4" max="4" width="14.5" style="17" customWidth="1"/>
    <col min="5" max="5" width="15.375" style="20" customWidth="1"/>
    <col min="6" max="6" width="9.5" style="19" customWidth="1"/>
    <col min="7" max="7" width="6.375" style="19" customWidth="1"/>
    <col min="8" max="8" width="7.75" style="19" customWidth="1"/>
    <col min="9" max="12" width="7.75" style="17" customWidth="1"/>
  </cols>
  <sheetData>
    <row r="1" spans="1:12" s="9" customFormat="1" ht="23.25" customHeight="1">
      <c r="A1" s="44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9" customFormat="1" ht="23.25" customHeight="1">
      <c r="A2" s="44" t="s">
        <v>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s="9" customFormat="1" ht="22.5" customHeight="1">
      <c r="A3" s="24"/>
      <c r="B3" s="24"/>
      <c r="C3" s="24"/>
      <c r="D3" s="25" t="s">
        <v>39</v>
      </c>
      <c r="E3" s="46">
        <v>45468</v>
      </c>
      <c r="F3" s="46"/>
      <c r="G3" s="47" t="s">
        <v>48</v>
      </c>
      <c r="H3" s="47"/>
      <c r="I3" s="47"/>
      <c r="J3" s="47"/>
      <c r="K3" s="47"/>
      <c r="L3" s="47"/>
    </row>
    <row r="4" spans="1:12" s="9" customFormat="1" ht="19.5" customHeight="1">
      <c r="A4" s="26"/>
      <c r="B4" s="24"/>
      <c r="C4" s="48" t="s">
        <v>40</v>
      </c>
      <c r="D4" s="48"/>
      <c r="E4" s="49" t="s">
        <v>49</v>
      </c>
      <c r="F4" s="49"/>
      <c r="G4" s="47"/>
      <c r="H4" s="47"/>
      <c r="I4" s="47"/>
      <c r="J4" s="47"/>
      <c r="K4" s="47"/>
      <c r="L4" s="47"/>
    </row>
    <row r="5" spans="1:12" s="9" customFormat="1" ht="26.25" hidden="1">
      <c r="A5" s="24"/>
      <c r="B5" s="26"/>
      <c r="C5" s="24"/>
      <c r="D5" s="24"/>
      <c r="E5" s="27"/>
      <c r="F5" s="28"/>
      <c r="G5" s="28"/>
      <c r="H5" s="28"/>
      <c r="I5" s="29"/>
      <c r="J5" s="30"/>
      <c r="K5" s="30"/>
      <c r="L5" s="24"/>
    </row>
    <row r="6" spans="1:12" s="15" customFormat="1" ht="30" customHeight="1">
      <c r="A6" s="10" t="s">
        <v>15</v>
      </c>
      <c r="B6" s="11" t="s">
        <v>41</v>
      </c>
      <c r="C6" s="11" t="s">
        <v>16</v>
      </c>
      <c r="D6" s="12" t="s">
        <v>42</v>
      </c>
      <c r="E6" s="13" t="s">
        <v>36</v>
      </c>
      <c r="F6" s="18" t="s">
        <v>17</v>
      </c>
      <c r="G6" s="31"/>
      <c r="H6" s="18" t="s">
        <v>18</v>
      </c>
      <c r="I6" s="13" t="s">
        <v>19</v>
      </c>
      <c r="J6" s="14" t="s">
        <v>20</v>
      </c>
      <c r="K6" s="14" t="s">
        <v>21</v>
      </c>
      <c r="L6" s="11" t="s">
        <v>22</v>
      </c>
    </row>
    <row r="7" spans="1:12" s="15" customFormat="1" ht="39.75" customHeight="1">
      <c r="A7" s="32" t="s">
        <v>23</v>
      </c>
      <c r="B7" s="33" t="s">
        <v>43</v>
      </c>
      <c r="C7" s="34" t="s">
        <v>24</v>
      </c>
      <c r="D7" s="34" t="s">
        <v>44</v>
      </c>
      <c r="E7" s="35" t="s">
        <v>35</v>
      </c>
      <c r="F7" s="36" t="s">
        <v>25</v>
      </c>
      <c r="G7" s="37" t="s">
        <v>45</v>
      </c>
      <c r="H7" s="36" t="s">
        <v>26</v>
      </c>
      <c r="I7" s="21" t="s">
        <v>27</v>
      </c>
      <c r="J7" s="22" t="s">
        <v>28</v>
      </c>
      <c r="K7" s="22" t="s">
        <v>29</v>
      </c>
      <c r="L7" s="23" t="s">
        <v>30</v>
      </c>
    </row>
    <row r="8" spans="1:12">
      <c r="A8" s="60" t="s">
        <v>71</v>
      </c>
      <c r="B8" s="59" t="s">
        <v>70</v>
      </c>
      <c r="C8" s="50" t="s">
        <v>50</v>
      </c>
      <c r="D8" s="51" t="s">
        <v>46</v>
      </c>
      <c r="E8" s="52" t="s">
        <v>51</v>
      </c>
      <c r="F8" s="53">
        <v>140</v>
      </c>
      <c r="G8" s="55">
        <f>F8*0.03</f>
        <v>4.2</v>
      </c>
      <c r="H8" s="56">
        <f>SUM(F8:G8)</f>
        <v>144.19999999999999</v>
      </c>
    </row>
    <row r="9" spans="1:12">
      <c r="A9" s="61"/>
      <c r="B9" s="57"/>
      <c r="C9" s="50" t="s">
        <v>50</v>
      </c>
      <c r="D9" s="51" t="s">
        <v>46</v>
      </c>
      <c r="E9" s="52" t="s">
        <v>52</v>
      </c>
      <c r="F9" s="53">
        <v>300</v>
      </c>
      <c r="G9" s="55">
        <f t="shared" ref="G9:G24" si="0">F9*0.03</f>
        <v>9</v>
      </c>
      <c r="H9" s="56">
        <f t="shared" ref="H9:H24" si="1">SUM(F9:G9)</f>
        <v>309</v>
      </c>
    </row>
    <row r="10" spans="1:12">
      <c r="A10" s="61"/>
      <c r="B10" s="57"/>
      <c r="C10" s="50" t="s">
        <v>50</v>
      </c>
      <c r="D10" s="51" t="s">
        <v>46</v>
      </c>
      <c r="E10" s="52" t="s">
        <v>53</v>
      </c>
      <c r="F10" s="53">
        <v>480</v>
      </c>
      <c r="G10" s="55">
        <f t="shared" si="0"/>
        <v>14.399999999999999</v>
      </c>
      <c r="H10" s="56">
        <f t="shared" si="1"/>
        <v>494.4</v>
      </c>
    </row>
    <row r="11" spans="1:12">
      <c r="A11" s="61"/>
      <c r="B11" s="57"/>
      <c r="C11" s="50" t="s">
        <v>50</v>
      </c>
      <c r="D11" s="51" t="s">
        <v>46</v>
      </c>
      <c r="E11" s="52" t="s">
        <v>54</v>
      </c>
      <c r="F11" s="53">
        <v>500</v>
      </c>
      <c r="G11" s="55">
        <f t="shared" si="0"/>
        <v>15</v>
      </c>
      <c r="H11" s="56">
        <f t="shared" si="1"/>
        <v>515</v>
      </c>
    </row>
    <row r="12" spans="1:12">
      <c r="A12" s="61"/>
      <c r="B12" s="57"/>
      <c r="C12" s="50" t="s">
        <v>50</v>
      </c>
      <c r="D12" s="51" t="s">
        <v>46</v>
      </c>
      <c r="E12" s="52" t="s">
        <v>55</v>
      </c>
      <c r="F12" s="53">
        <v>400</v>
      </c>
      <c r="G12" s="55">
        <f t="shared" si="0"/>
        <v>12</v>
      </c>
      <c r="H12" s="56">
        <f t="shared" si="1"/>
        <v>412</v>
      </c>
    </row>
    <row r="13" spans="1:12">
      <c r="A13" s="61"/>
      <c r="B13" s="57"/>
      <c r="C13" s="50" t="s">
        <v>50</v>
      </c>
      <c r="D13" s="51" t="s">
        <v>46</v>
      </c>
      <c r="E13" s="52" t="s">
        <v>56</v>
      </c>
      <c r="F13" s="53">
        <v>180</v>
      </c>
      <c r="G13" s="55">
        <f t="shared" si="0"/>
        <v>5.3999999999999995</v>
      </c>
      <c r="H13" s="56">
        <f t="shared" si="1"/>
        <v>185.4</v>
      </c>
    </row>
    <row r="14" spans="1:12">
      <c r="A14" s="61"/>
      <c r="B14" s="57"/>
      <c r="C14" s="50" t="s">
        <v>50</v>
      </c>
      <c r="D14" s="51" t="s">
        <v>47</v>
      </c>
      <c r="E14" s="52" t="s">
        <v>57</v>
      </c>
      <c r="F14" s="53">
        <v>260</v>
      </c>
      <c r="G14" s="55">
        <f t="shared" si="0"/>
        <v>7.8</v>
      </c>
      <c r="H14" s="56">
        <f t="shared" si="1"/>
        <v>267.8</v>
      </c>
    </row>
    <row r="15" spans="1:12">
      <c r="A15" s="61"/>
      <c r="B15" s="57"/>
      <c r="C15" s="50" t="s">
        <v>50</v>
      </c>
      <c r="D15" s="51" t="s">
        <v>47</v>
      </c>
      <c r="E15" s="52" t="s">
        <v>58</v>
      </c>
      <c r="F15" s="53">
        <v>600</v>
      </c>
      <c r="G15" s="55">
        <f t="shared" si="0"/>
        <v>18</v>
      </c>
      <c r="H15" s="56">
        <f t="shared" si="1"/>
        <v>618</v>
      </c>
    </row>
    <row r="16" spans="1:12">
      <c r="A16" s="61"/>
      <c r="B16" s="57"/>
      <c r="C16" s="50" t="s">
        <v>50</v>
      </c>
      <c r="D16" s="51" t="s">
        <v>47</v>
      </c>
      <c r="E16" s="52" t="s">
        <v>59</v>
      </c>
      <c r="F16" s="53">
        <v>1050</v>
      </c>
      <c r="G16" s="55">
        <f t="shared" si="0"/>
        <v>31.5</v>
      </c>
      <c r="H16" s="56">
        <f t="shared" si="1"/>
        <v>1081.5</v>
      </c>
    </row>
    <row r="17" spans="1:8">
      <c r="A17" s="61"/>
      <c r="B17" s="57"/>
      <c r="C17" s="50" t="s">
        <v>50</v>
      </c>
      <c r="D17" s="51" t="s">
        <v>47</v>
      </c>
      <c r="E17" s="52" t="s">
        <v>60</v>
      </c>
      <c r="F17" s="53">
        <v>1080</v>
      </c>
      <c r="G17" s="55">
        <f t="shared" si="0"/>
        <v>32.4</v>
      </c>
      <c r="H17" s="56">
        <f t="shared" si="1"/>
        <v>1112.4000000000001</v>
      </c>
    </row>
    <row r="18" spans="1:8">
      <c r="A18" s="61"/>
      <c r="B18" s="57"/>
      <c r="C18" s="50" t="s">
        <v>50</v>
      </c>
      <c r="D18" s="51" t="s">
        <v>47</v>
      </c>
      <c r="E18" s="52" t="s">
        <v>61</v>
      </c>
      <c r="F18" s="53">
        <v>870</v>
      </c>
      <c r="G18" s="55">
        <f t="shared" si="0"/>
        <v>26.099999999999998</v>
      </c>
      <c r="H18" s="56">
        <f t="shared" si="1"/>
        <v>896.1</v>
      </c>
    </row>
    <row r="19" spans="1:8">
      <c r="A19" s="61"/>
      <c r="B19" s="57"/>
      <c r="C19" s="50" t="s">
        <v>50</v>
      </c>
      <c r="D19" s="51" t="s">
        <v>47</v>
      </c>
      <c r="E19" s="52" t="s">
        <v>62</v>
      </c>
      <c r="F19" s="53">
        <v>370</v>
      </c>
      <c r="G19" s="55">
        <f t="shared" si="0"/>
        <v>11.1</v>
      </c>
      <c r="H19" s="56">
        <f t="shared" si="1"/>
        <v>381.1</v>
      </c>
    </row>
    <row r="20" spans="1:8">
      <c r="A20" s="61"/>
      <c r="B20" s="57"/>
      <c r="C20" s="50" t="s">
        <v>63</v>
      </c>
      <c r="D20" s="51" t="s">
        <v>64</v>
      </c>
      <c r="E20" s="52" t="s">
        <v>65</v>
      </c>
      <c r="F20" s="53">
        <v>170</v>
      </c>
      <c r="G20" s="55">
        <f t="shared" si="0"/>
        <v>5.0999999999999996</v>
      </c>
      <c r="H20" s="56">
        <f t="shared" si="1"/>
        <v>175.1</v>
      </c>
    </row>
    <row r="21" spans="1:8">
      <c r="A21" s="61"/>
      <c r="B21" s="57"/>
      <c r="C21" s="50" t="s">
        <v>63</v>
      </c>
      <c r="D21" s="51" t="s">
        <v>64</v>
      </c>
      <c r="E21" s="52" t="s">
        <v>66</v>
      </c>
      <c r="F21" s="53">
        <v>250</v>
      </c>
      <c r="G21" s="55">
        <f t="shared" si="0"/>
        <v>7.5</v>
      </c>
      <c r="H21" s="56">
        <f t="shared" si="1"/>
        <v>257.5</v>
      </c>
    </row>
    <row r="22" spans="1:8">
      <c r="A22" s="61"/>
      <c r="B22" s="57"/>
      <c r="C22" s="50" t="s">
        <v>63</v>
      </c>
      <c r="D22" s="51" t="s">
        <v>64</v>
      </c>
      <c r="E22" s="52" t="s">
        <v>67</v>
      </c>
      <c r="F22" s="53">
        <v>160</v>
      </c>
      <c r="G22" s="55">
        <f t="shared" si="0"/>
        <v>4.8</v>
      </c>
      <c r="H22" s="56">
        <f t="shared" si="1"/>
        <v>164.8</v>
      </c>
    </row>
    <row r="23" spans="1:8">
      <c r="A23" s="61"/>
      <c r="B23" s="57"/>
      <c r="C23" s="50" t="s">
        <v>63</v>
      </c>
      <c r="D23" s="51" t="s">
        <v>64</v>
      </c>
      <c r="E23" s="52" t="s">
        <v>68</v>
      </c>
      <c r="F23" s="53">
        <v>60</v>
      </c>
      <c r="G23" s="55">
        <f t="shared" si="0"/>
        <v>1.7999999999999998</v>
      </c>
      <c r="H23" s="56">
        <f t="shared" si="1"/>
        <v>61.8</v>
      </c>
    </row>
    <row r="24" spans="1:8">
      <c r="A24" s="62"/>
      <c r="B24" s="58"/>
      <c r="C24" s="50" t="s">
        <v>63</v>
      </c>
      <c r="D24" s="51" t="s">
        <v>64</v>
      </c>
      <c r="E24" s="52" t="s">
        <v>69</v>
      </c>
      <c r="F24" s="53">
        <v>60</v>
      </c>
      <c r="G24" s="55">
        <f t="shared" si="0"/>
        <v>1.7999999999999998</v>
      </c>
      <c r="H24" s="56">
        <f t="shared" si="1"/>
        <v>61.8</v>
      </c>
    </row>
    <row r="25" spans="1:8">
      <c r="C25" s="54"/>
      <c r="D25" s="54"/>
      <c r="E25" s="54"/>
      <c r="F25" s="54">
        <f>SUM(F8:F24)</f>
        <v>6930</v>
      </c>
      <c r="G25" s="54"/>
    </row>
  </sheetData>
  <mergeCells count="8">
    <mergeCell ref="A1:L1"/>
    <mergeCell ref="A2:L2"/>
    <mergeCell ref="E3:F3"/>
    <mergeCell ref="G3:L4"/>
    <mergeCell ref="C4:D4"/>
    <mergeCell ref="E4:F4"/>
    <mergeCell ref="A8:A24"/>
    <mergeCell ref="B8:B2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2024-06-25T01:02:41Z</cp:lastPrinted>
  <dcterms:created xsi:type="dcterms:W3CDTF">2017-02-25T05:34:00Z</dcterms:created>
  <dcterms:modified xsi:type="dcterms:W3CDTF">2024-06-25T01:06:38Z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